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lewgw"/>
  <workbookPr/>
  <bookViews>
    <workbookView activeTab="0" xWindow="240" yWindow="60" windowWidth="0" windowHeight="0" tabRatio="500"/>
  </bookViews>
  <sheets>
    <sheet name="Data" sheetId="1" r:id="rId4"/>
    <sheet name="Chart" sheetId="2" r:id="rId5"/>
  </sheets>
  <calcPr/>
  <extLst>
    <ext uri="smNativeData">
      <pm:revision xmlns:pm="smNativeData" day="1747855512" val="1224" rev="124" revOS="4" revMin="124" revMax="0"/>
      <pm:docPrefs xmlns:pm="smNativeData" id="1747855512" fixedDigits="0" showNotice="1" showProtection="1" showFrameBounds="1" autoChart="1" recalcOnPrint="1" recalcOnCopy="1" tab="567" useDefinedPrintRange="1" printArea="currentSheet"/>
      <pm:compatibility xmlns:pm="smNativeData" id="1747855512"/>
      <pm:defCurrency xmlns:pm="smNativeData" id="1747855512"/>
    </ext>
  </extLst>
</workbook>
</file>

<file path=xl/sharedStrings.xml><?xml version="1.0" encoding="utf-8"?>
<sst xmlns="http://schemas.openxmlformats.org/spreadsheetml/2006/main" count="1485" uniqueCount="315">
  <si>
    <t>Country</t>
  </si>
  <si>
    <t>League</t>
  </si>
  <si>
    <t>Date</t>
  </si>
  <si>
    <t>Home</t>
  </si>
  <si>
    <t>Away</t>
  </si>
  <si>
    <t>Odds KO</t>
  </si>
  <si>
    <t>Stake</t>
  </si>
  <si>
    <t>Result</t>
  </si>
  <si>
    <t>Profit/Loss</t>
  </si>
  <si>
    <t>Comm. 2%</t>
  </si>
  <si>
    <t>Cum. Profit</t>
  </si>
  <si>
    <t>Time FG</t>
  </si>
  <si>
    <t>ODDS +20</t>
  </si>
  <si>
    <t>Matched</t>
  </si>
  <si>
    <t>P/L Variance</t>
  </si>
  <si>
    <t>Odds Variance</t>
  </si>
  <si>
    <t>FT Score</t>
  </si>
  <si>
    <t>KO Odds</t>
  </si>
  <si>
    <t>Stake (£)</t>
  </si>
  <si>
    <t>Profit/Loss (£)</t>
  </si>
  <si>
    <t>Comm (2%)</t>
  </si>
  <si>
    <t>Cum. Profit (£)</t>
  </si>
  <si>
    <t>Denmark</t>
  </si>
  <si>
    <t>1 Division</t>
  </si>
  <si>
    <t>Hillerod</t>
  </si>
  <si>
    <t>B.93</t>
  </si>
  <si>
    <t>W</t>
  </si>
  <si>
    <t>N</t>
  </si>
  <si>
    <t>France</t>
  </si>
  <si>
    <t>Ligue 1</t>
  </si>
  <si>
    <t>Nice</t>
  </si>
  <si>
    <t>Auxerre</t>
  </si>
  <si>
    <t>Y</t>
  </si>
  <si>
    <t>Mexico</t>
  </si>
  <si>
    <t>Liga Mx</t>
  </si>
  <si>
    <t>Puebla</t>
  </si>
  <si>
    <t>Toluca</t>
  </si>
  <si>
    <t>Belgium</t>
  </si>
  <si>
    <t>Challenger Pro League</t>
  </si>
  <si>
    <t>Anderlecht U23</t>
  </si>
  <si>
    <t>Seraing Utd</t>
  </si>
  <si>
    <t>Scotland</t>
  </si>
  <si>
    <t>Championship</t>
  </si>
  <si>
    <t>Queen's Park</t>
  </si>
  <si>
    <t>Falkirk</t>
  </si>
  <si>
    <t>England</t>
  </si>
  <si>
    <t>Premier League</t>
  </si>
  <si>
    <t>Manchester City</t>
  </si>
  <si>
    <t>Brighton</t>
  </si>
  <si>
    <t>Germany</t>
  </si>
  <si>
    <t>Bundesliga</t>
  </si>
  <si>
    <t>RB Leipzig</t>
  </si>
  <si>
    <t>Dortmund</t>
  </si>
  <si>
    <t>U.A.N.L.- Tigres</t>
  </si>
  <si>
    <t>Santos Laguna</t>
  </si>
  <si>
    <t>L</t>
  </si>
  <si>
    <t>3-0</t>
  </si>
  <si>
    <t>Australia</t>
  </si>
  <si>
    <t>A-league</t>
  </si>
  <si>
    <t>Newcastle Jets</t>
  </si>
  <si>
    <t>Western United</t>
  </si>
  <si>
    <t>Premiership</t>
  </si>
  <si>
    <t>Celtic</t>
  </si>
  <si>
    <t>Rangers</t>
  </si>
  <si>
    <t>Fulham</t>
  </si>
  <si>
    <t>Tottenham</t>
  </si>
  <si>
    <t>2-0</t>
  </si>
  <si>
    <t>Heidenheim</t>
  </si>
  <si>
    <t>Holstein Kiel</t>
  </si>
  <si>
    <t>Jupiler Pro League</t>
  </si>
  <si>
    <t>Club Brugge KV</t>
  </si>
  <si>
    <t>Charleroi</t>
  </si>
  <si>
    <t>VfB Stuttgart</t>
  </si>
  <si>
    <t>Bayer Leverkusen</t>
  </si>
  <si>
    <t>PSG</t>
  </si>
  <si>
    <t>Marseille</t>
  </si>
  <si>
    <t>Necaxa</t>
  </si>
  <si>
    <t>Queretaro</t>
  </si>
  <si>
    <t>SV Werder Bremen</t>
  </si>
  <si>
    <t>1st Division</t>
  </si>
  <si>
    <t>Koge</t>
  </si>
  <si>
    <t>Reims</t>
  </si>
  <si>
    <t>Poland</t>
  </si>
  <si>
    <t>Ekstraklasa</t>
  </si>
  <si>
    <t>Lechia Gdansk</t>
  </si>
  <si>
    <t>Jagiellonia</t>
  </si>
  <si>
    <t>1-0</t>
  </si>
  <si>
    <t>Dundee FC</t>
  </si>
  <si>
    <t>Waregem</t>
  </si>
  <si>
    <t>Monaco</t>
  </si>
  <si>
    <t>Pachuca</t>
  </si>
  <si>
    <t>Monterrey</t>
  </si>
  <si>
    <t>Club Tijuana</t>
  </si>
  <si>
    <t>Motor Lublin</t>
  </si>
  <si>
    <t>Stal Mielec</t>
  </si>
  <si>
    <t>Odense</t>
  </si>
  <si>
    <t>Horsens</t>
  </si>
  <si>
    <t>1. FSV Mainz 05</t>
  </si>
  <si>
    <t>Eupen</t>
  </si>
  <si>
    <t>Club Brugge KV U23</t>
  </si>
  <si>
    <t>Israel</t>
  </si>
  <si>
    <t>Ligat Ha'al</t>
  </si>
  <si>
    <t>Netanya</t>
  </si>
  <si>
    <t>Beitar Jerusalem</t>
  </si>
  <si>
    <t>0-1</t>
  </si>
  <si>
    <t>Atl. San Luis</t>
  </si>
  <si>
    <t>Turkey</t>
  </si>
  <si>
    <t>Liga 1</t>
  </si>
  <si>
    <t>Erokspor</t>
  </si>
  <si>
    <t>Ankaragucu</t>
  </si>
  <si>
    <t>Newcastle Utd</t>
  </si>
  <si>
    <t>Brentford</t>
  </si>
  <si>
    <t>Liverpool</t>
  </si>
  <si>
    <t>Everton</t>
  </si>
  <si>
    <t>Queens Park</t>
  </si>
  <si>
    <t>Airdrieonians</t>
  </si>
  <si>
    <t>Chelsea</t>
  </si>
  <si>
    <t>Brisbane Roar</t>
  </si>
  <si>
    <t>Macarthur FC</t>
  </si>
  <si>
    <t>Ligue 2</t>
  </si>
  <si>
    <t>Paris FC</t>
  </si>
  <si>
    <t>Clermont</t>
  </si>
  <si>
    <t>Widzew Lodz</t>
  </si>
  <si>
    <t>Nantes</t>
  </si>
  <si>
    <t>1-2</t>
  </si>
  <si>
    <t>Perth Glory</t>
  </si>
  <si>
    <t>SC Freiburg</t>
  </si>
  <si>
    <t>Morton</t>
  </si>
  <si>
    <t>Hibernian</t>
  </si>
  <si>
    <t>Plymouth</t>
  </si>
  <si>
    <t>Norwich</t>
  </si>
  <si>
    <t>League One</t>
  </si>
  <si>
    <t>Peterborough</t>
  </si>
  <si>
    <t>Northampton</t>
  </si>
  <si>
    <t>League Two</t>
  </si>
  <si>
    <t>Carlisle</t>
  </si>
  <si>
    <t>Newport</t>
  </si>
  <si>
    <t>Angers</t>
  </si>
  <si>
    <t>Slask Wroclaw</t>
  </si>
  <si>
    <t>Eintracht Frankfurt</t>
  </si>
  <si>
    <t>Brest</t>
  </si>
  <si>
    <t>Lorient</t>
  </si>
  <si>
    <t>Pau</t>
  </si>
  <si>
    <t>Italy</t>
  </si>
  <si>
    <t>Serie A</t>
  </si>
  <si>
    <t>AC Milan</t>
  </si>
  <si>
    <t>Fiorentina</t>
  </si>
  <si>
    <t>Gent</t>
  </si>
  <si>
    <t>St. Gilloise</t>
  </si>
  <si>
    <t>Wellington Phoenix</t>
  </si>
  <si>
    <t>Gornik Zabrze</t>
  </si>
  <si>
    <t>Legia</t>
  </si>
  <si>
    <t>Southampton</t>
  </si>
  <si>
    <t>St. Truiden</t>
  </si>
  <si>
    <t>Kortrijk</t>
  </si>
  <si>
    <t>Montpellier</t>
  </si>
  <si>
    <t>Le Havre</t>
  </si>
  <si>
    <t>Pogon Szczecin</t>
  </si>
  <si>
    <t>GKS Katowice</t>
  </si>
  <si>
    <t>Middlesbrough</t>
  </si>
  <si>
    <t>Leeds</t>
  </si>
  <si>
    <t>RWDM</t>
  </si>
  <si>
    <t>Lommel Utd</t>
  </si>
  <si>
    <t>Martigues</t>
  </si>
  <si>
    <t>Metz</t>
  </si>
  <si>
    <t>Central Coast Mariners</t>
  </si>
  <si>
    <t>Kilmarnock</t>
  </si>
  <si>
    <t>Union Berlin</t>
  </si>
  <si>
    <t>0-0</t>
  </si>
  <si>
    <t>Hoffenheim</t>
  </si>
  <si>
    <t>Leicester</t>
  </si>
  <si>
    <t>Motherwell</t>
  </si>
  <si>
    <t>Hearts</t>
  </si>
  <si>
    <t>Arsenal</t>
  </si>
  <si>
    <t>1-1</t>
  </si>
  <si>
    <t>Bayern Munich</t>
  </si>
  <si>
    <t>2-2</t>
  </si>
  <si>
    <t>Club Leon</t>
  </si>
  <si>
    <t>West Ham</t>
  </si>
  <si>
    <t>RFC Liege</t>
  </si>
  <si>
    <t>Genk U23</t>
  </si>
  <si>
    <t>Lech Poznan</t>
  </si>
  <si>
    <t>Manchester United</t>
  </si>
  <si>
    <t>1. Lig</t>
  </si>
  <si>
    <t>Corum</t>
  </si>
  <si>
    <t>Manisa FK</t>
  </si>
  <si>
    <t>Division 1</t>
  </si>
  <si>
    <t>Tychy</t>
  </si>
  <si>
    <t>S. Rzeszow</t>
  </si>
  <si>
    <t>Bournemouth</t>
  </si>
  <si>
    <t>Juarez</t>
  </si>
  <si>
    <t>Cruz Azul</t>
  </si>
  <si>
    <t>2-1</t>
  </si>
  <si>
    <t>Mazatlan FC</t>
  </si>
  <si>
    <t>0-2</t>
  </si>
  <si>
    <t>Adelaide United</t>
  </si>
  <si>
    <t>Birmingham</t>
  </si>
  <si>
    <t>Crawley Town</t>
  </si>
  <si>
    <t>Melbourne Victory</t>
  </si>
  <si>
    <t>Auckland FC</t>
  </si>
  <si>
    <t>Bochum</t>
  </si>
  <si>
    <t>Aston Villa</t>
  </si>
  <si>
    <t>Sydney FC</t>
  </si>
  <si>
    <t>Lille</t>
  </si>
  <si>
    <t>B. Monchengladbach</t>
  </si>
  <si>
    <t>Atalanta</t>
  </si>
  <si>
    <t>Walsall</t>
  </si>
  <si>
    <t>Coventry</t>
  </si>
  <si>
    <t>Nottingham</t>
  </si>
  <si>
    <t>Crystal Palace</t>
  </si>
  <si>
    <t>Serie B</t>
  </si>
  <si>
    <t>Cremonese</t>
  </si>
  <si>
    <t>Mantova</t>
  </si>
  <si>
    <t>Termalica B-B.</t>
  </si>
  <si>
    <t>Wisla</t>
  </si>
  <si>
    <t>Melbourne City</t>
  </si>
  <si>
    <t>Wolves</t>
  </si>
  <si>
    <t>Barnsley</t>
  </si>
  <si>
    <t>Shrewsbury</t>
  </si>
  <si>
    <t>Bolton</t>
  </si>
  <si>
    <t>Cracovia</t>
  </si>
  <si>
    <t>Lyon</t>
  </si>
  <si>
    <t>Rennes</t>
  </si>
  <si>
    <t>Adanaspor AS</t>
  </si>
  <si>
    <t>Genclerbirligi</t>
  </si>
  <si>
    <t>Catanzaro</t>
  </si>
  <si>
    <t>Palermo</t>
  </si>
  <si>
    <t>1-3</t>
  </si>
  <si>
    <t>Radomiak Radom</t>
  </si>
  <si>
    <t>Zaglebie</t>
  </si>
  <si>
    <t>Stal Mielic</t>
  </si>
  <si>
    <t>Rodez</t>
  </si>
  <si>
    <t>3-3</t>
  </si>
  <si>
    <t>Parma</t>
  </si>
  <si>
    <t>Como</t>
  </si>
  <si>
    <t>Cambridge Utd</t>
  </si>
  <si>
    <t>Mansfield</t>
  </si>
  <si>
    <t>Exeter</t>
  </si>
  <si>
    <t>Salford</t>
  </si>
  <si>
    <t>Rotherham</t>
  </si>
  <si>
    <t>Bromley</t>
  </si>
  <si>
    <t>Cheltenham</t>
  </si>
  <si>
    <t>Toulouse</t>
  </si>
  <si>
    <t>Puszcza</t>
  </si>
  <si>
    <t>St Etienne</t>
  </si>
  <si>
    <t>USA</t>
  </si>
  <si>
    <t>Mls</t>
  </si>
  <si>
    <t>San Jose Earthquakes</t>
  </si>
  <si>
    <t>Portland Timbers</t>
  </si>
  <si>
    <t>Bandirmaspor</t>
  </si>
  <si>
    <t>Sanliurfaspor</t>
  </si>
  <si>
    <t>Keciorengucu</t>
  </si>
  <si>
    <t>LKS Lodz</t>
  </si>
  <si>
    <t>Lens</t>
  </si>
  <si>
    <t>Sassuolo</t>
  </si>
  <si>
    <t>China</t>
  </si>
  <si>
    <t>Super League</t>
  </si>
  <si>
    <t>Chengdu Rongcheng</t>
  </si>
  <si>
    <t>Hangzhou Greentown</t>
  </si>
  <si>
    <t>Leumit League</t>
  </si>
  <si>
    <t>M. Herzliya</t>
  </si>
  <si>
    <t>Hapoel Kfar-Saba</t>
  </si>
  <si>
    <t>Maccabi Tel Aviv</t>
  </si>
  <si>
    <t>H. Beer Sheva</t>
  </si>
  <si>
    <t>Ireland</t>
  </si>
  <si>
    <t>Premier Division</t>
  </si>
  <si>
    <t>Shamrock Rovers</t>
  </si>
  <si>
    <t>Sligo Rovers</t>
  </si>
  <si>
    <t>Roskilde</t>
  </si>
  <si>
    <t>Hobro</t>
  </si>
  <si>
    <t>Amedspor</t>
  </si>
  <si>
    <t>Kolding IF</t>
  </si>
  <si>
    <t>Esbjerg</t>
  </si>
  <si>
    <t>Ipswich</t>
  </si>
  <si>
    <t>Red Star</t>
  </si>
  <si>
    <t>Dunkerque</t>
  </si>
  <si>
    <t>Tianjin Teda</t>
  </si>
  <si>
    <t>Yunnan Yukun</t>
  </si>
  <si>
    <t>Vancouver Whitecaps</t>
  </si>
  <si>
    <t>Los Angeles FC</t>
  </si>
  <si>
    <t>Maccabi Haifa</t>
  </si>
  <si>
    <t>Spezia</t>
  </si>
  <si>
    <t>Cosenza</t>
  </si>
  <si>
    <t>Ross County</t>
  </si>
  <si>
    <t>Philadelphia Union</t>
  </si>
  <si>
    <t>Los Angeles Galaxy</t>
  </si>
  <si>
    <t>Real Salt Lake</t>
  </si>
  <si>
    <t>Inter Miami CF</t>
  </si>
  <si>
    <t>San Diego FC</t>
  </si>
  <si>
    <t>Colorado Rapids</t>
  </si>
  <si>
    <t>St. Mirren</t>
  </si>
  <si>
    <t>Shanghai SIPG</t>
  </si>
  <si>
    <t>Shandong Luneng</t>
  </si>
  <si>
    <t>Hapoel Haifa</t>
  </si>
  <si>
    <t>Strasbourg</t>
  </si>
  <si>
    <t>Peru</t>
  </si>
  <si>
    <t>Sporting Cristal</t>
  </si>
  <si>
    <t>ADT Tarma</t>
  </si>
  <si>
    <t>Columbus Crew</t>
  </si>
  <si>
    <t>Cincinnati</t>
  </si>
  <si>
    <t>Nashville SC</t>
  </si>
  <si>
    <t>DC United</t>
  </si>
  <si>
    <t>Sporting Kansas City</t>
  </si>
  <si>
    <t>Anderlecht</t>
  </si>
  <si>
    <t>AS Roma</t>
  </si>
  <si>
    <t>Inter</t>
  </si>
  <si>
    <t>Lazio</t>
  </si>
  <si>
    <t>Day</t>
  </si>
  <si>
    <t>Selections</t>
  </si>
  <si>
    <t>No Entry</t>
  </si>
  <si>
    <t>Placed Bets</t>
  </si>
  <si>
    <t>Losers</t>
  </si>
  <si>
    <t>Winners</t>
  </si>
  <si>
    <t>%   SR</t>
  </si>
  <si>
    <t>%   ROI</t>
  </si>
</sst>
</file>

<file path=xl/styles.xml><?xml version="1.0" encoding="utf-8"?>
<styleSheet xmlns="http://schemas.openxmlformats.org/spreadsheetml/2006/main">
  <numFmts count="15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DD/MM/YYYY h:mm:ss"/>
    <numFmt numFmtId="165" formatCode="0.0"/>
    <numFmt numFmtId="2" formatCode="0.00"/>
    <numFmt numFmtId="166" formatCode="0.0000"/>
    <numFmt numFmtId="49" formatCode="@"/>
    <numFmt numFmtId="1" formatCode="0"/>
    <numFmt numFmtId="167" formatCode="DD/MM/YY;@"/>
  </numFmts>
  <fonts count="4">
    <font>
      <name val="Arial"/>
      <family val="2"/>
      <color rgb="FF000000"/>
      <sz val="10"/>
      <extLst>
        <ext uri="smNativeData">
          <pm:charSpec xmlns:pm="smNativeData" id="1747855512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47855512" ulstyle="none" kern="1">
            <pm:latin face="Arial" sz="200" lang="default" weight="bold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u val="single"/>
      <extLst>
        <ext uri="smNativeData">
          <pm:charSpec xmlns:pm="smNativeData" id="1747855512" ulstyle="singl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47855512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</fonts>
  <fills count="12">
    <fill>
      <patternFill patternType="none"/>
    </fill>
    <fill>
      <patternFill patternType="gray125"/>
    </fill>
    <fill>
      <patternFill patternType="solid">
        <fgColor rgb="FFFFFF9E"/>
        <bgColor rgb="FFFFFFFF"/>
        <extLst>
          <ext uri="smNativeData">
            <pm:shade xmlns:pm="smNativeData" id="1747855512" type="1" fgLvl="38" fgClr="00FFFF00" bgLvl="62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47855512" type="1" fgLvl="100" fgClr="0000FF00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7855512" type="1" fgLvl="100" fgClr="0000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7855512" type="1" fgLvl="100" fgClr="00FFFFFF" bgLvl="0" bgClr="00FFFFFF"/>
          </ext>
        </extLst>
      </patternFill>
    </fill>
    <fill>
      <patternFill patternType="solid">
        <fgColor rgb="FF9E9EFF"/>
        <bgColor rgb="FFFFFFFF"/>
        <extLst>
          <ext uri="smNativeData">
            <pm:shade xmlns:pm="smNativeData" id="1747855512" type="1" fgLvl="38" fgClr="000000FF" bgLvl="62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7855512" type="1" fgLvl="100" fgClr="00FFFFFF" bgLvl="10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47855512" type="1" fgLvl="100" fgClr="00FFFF00" bgLvl="0" bgClr="00000000"/>
          </ext>
        </extLst>
      </patternFill>
    </fill>
    <fill>
      <patternFill patternType="none"/>
    </fill>
    <fill>
      <patternFill patternType="solid">
        <fgColor rgb="FFA3A300"/>
        <bgColor rgb="FFFFFFFF"/>
        <extLst>
          <ext uri="smNativeData">
            <pm:shade xmlns:pm="smNativeData" id="1747855512" type="1" fgLvl="100" fgClr="00A3A300" bgLvl="0" bgClr="00FFFFFF"/>
          </ext>
        </extLst>
      </patternFill>
    </fill>
    <fill>
      <patternFill patternType="none"/>
    </fill>
  </fills>
  <borders count="1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7855512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7855512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747855512">
            <pm:line position="bottom" type="2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9">
    <xf numFmtId="0" fontId="0" fillId="0" borderId="0" xfId="0"/>
    <xf numFmtId="0" fontId="2" fillId="0" borderId="0" xfId="0" applyFont="1"/>
    <xf numFmtId="165" fontId="2" fillId="0" borderId="0" xfId="0" applyNumberFormat="1" applyFont="1"/>
    <xf numFmtId="0" fontId="2" fillId="0" borderId="0" xfId="0" applyFont="1" applyAlignment="1">
      <alignment horizontal="center"/>
    </xf>
    <xf numFmtId="2" fontId="2" fillId="0" borderId="0" xfId="0" applyNumberFormat="1" applyFont="1" applyAlignment="1">
      <alignment horizontal="center"/>
    </xf>
    <xf numFmtId="166" fontId="2" fillId="0" borderId="0" xfId="0" applyNumberFormat="1" applyFont="1" applyAlignment="1">
      <alignment horizontal="center"/>
    </xf>
    <xf numFmtId="164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2" borderId="1" xfId="0" applyNumberFormat="1" applyFill="1"/>
    <xf numFmtId="2" fontId="0" fillId="3" borderId="2" xfId="0" applyNumberFormat="1" applyFill="1"/>
    <xf numFmtId="2" fontId="3" fillId="0" borderId="0" xfId="0" applyNumberFormat="1" applyFont="1"/>
    <xf numFmtId="0" fontId="0" fillId="4" borderId="3" xfId="0" applyFill="1"/>
    <xf numFmtId="0" fontId="0" fillId="5" borderId="4" xfId="0" applyFill="1"/>
    <xf numFmtId="49" fontId="0" fillId="0" borderId="0" xfId="0" applyNumberFormat="1"/>
    <xf numFmtId="2" fontId="0" fillId="5" borderId="4" xfId="0" applyNumberFormat="1" applyFill="1"/>
    <xf numFmtId="0" fontId="0" fillId="6" borderId="5" xfId="0" applyFill="1"/>
    <xf numFmtId="0" fontId="0" fillId="7" borderId="6" xfId="0" applyFill="1"/>
    <xf numFmtId="165" fontId="0" fillId="0" borderId="0" xfId="0" applyNumberFormat="1"/>
    <xf numFmtId="2" fontId="0" fillId="7" borderId="6" xfId="0" applyNumberFormat="1" applyFill="1" applyAlignment="1">
      <alignment horizontal="right"/>
    </xf>
    <xf numFmtId="1" fontId="0" fillId="7" borderId="6" xfId="0" applyNumberFormat="1" applyFill="1" applyAlignment="1">
      <alignment horizontal="center"/>
    </xf>
    <xf numFmtId="2" fontId="0" fillId="7" borderId="6" xfId="0" applyNumberFormat="1" applyFill="1" applyAlignment="1">
      <alignment horizontal="center"/>
    </xf>
    <xf numFmtId="2" fontId="0" fillId="7" borderId="6" xfId="0" applyNumberFormat="1" applyFill="1"/>
    <xf numFmtId="49" fontId="0" fillId="5" borderId="4" xfId="0" applyNumberFormat="1" applyFill="1"/>
    <xf numFmtId="2" fontId="0" fillId="5" borderId="4" xfId="0" applyNumberFormat="1" applyFill="1" applyAlignment="1">
      <alignment horizontal="center"/>
    </xf>
    <xf numFmtId="167" fontId="0" fillId="0" borderId="0" xfId="0" applyNumberFormat="1"/>
    <xf numFmtId="0" fontId="0" fillId="0" borderId="0" xfId="0" applyAlignment="1">
      <alignment horizontal="right"/>
    </xf>
    <xf numFmtId="0" fontId="0" fillId="5" borderId="4" xfId="0" applyFill="1" applyAlignment="1">
      <alignment horizontal="center"/>
    </xf>
    <xf numFmtId="1" fontId="0" fillId="0" borderId="0" xfId="0" applyNumberFormat="1" applyAlignment="1">
      <alignment horizontal="center"/>
    </xf>
    <xf numFmtId="0" fontId="0" fillId="8" borderId="7" xfId="0" applyFill="1" applyAlignment="1">
      <alignment horizontal="center"/>
    </xf>
    <xf numFmtId="1" fontId="0" fillId="0" borderId="8" xfId="0" applyNumberFormat="1" applyBorder="1" applyAlignment="1">
      <alignment horizontal="center"/>
    </xf>
    <xf numFmtId="0" fontId="0" fillId="10" borderId="9" xfId="0" applyFill="1" applyAlignment="1">
      <alignment horizontal="center"/>
    </xf>
    <xf numFmtId="1" fontId="0" fillId="0" borderId="10" xfId="0" applyNumberFormat="1" applyBorder="1" applyAlignment="1">
      <alignment horizontal="center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2" fontId="1" fillId="0" borderId="0" xfId="0" applyNumberFormat="1" applyFont="1"/>
    <xf numFmtId="2" fontId="1" fillId="0" borderId="0" xfId="0" applyNumberFormat="1" applyFont="1" applyAlignment="1">
      <alignment horizontal="center"/>
    </xf>
  </cellXfs>
  <cellStyles count="1">
    <cellStyle name="Normal" xfId="0" builtinId="0" customBuiltin="1"/>
  </cellStyles>
  <tableStyles count="0"/>
  <extLst>
    <ext uri="smNativeData">
      <pm:charStyles xmlns:pm="smNativeData" id="1747855512" count="1">
        <pm:charStyle name="Normal" fontId="0" Id="1"/>
      </pm:charStyles>
      <pm:colors xmlns:pm="smNativeData" id="1747855512" count="3">
        <pm:color name="Colour 25" rgb="A3A300"/>
        <pm:color name="Colour 25" rgb="FFFF9E"/>
        <pm:color name="Colour 26" rgb="9E9EFF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style val="2"/>
  <c:chart>
    <c:autoTitleDeleted val="1"/>
    <c:plotArea>
      <c:layout/>
      <c:lineChart>
        <c:grouping val="stacked"/>
        <c:ser>
          <c:idx val="0"/>
          <c:order val="0"/>
          <c:marker>
            <c:symbol val="none"/>
          </c:marker>
          <c:cat>
            <c:numLit>
              <c:formatCode>General</c:formatCode>
              <c:ptCount val="252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pt idx="47">
                <c:v>48</c:v>
              </c:pt>
              <c:pt idx="48">
                <c:v>49</c:v>
              </c:pt>
              <c:pt idx="49">
                <c:v>50</c:v>
              </c:pt>
              <c:pt idx="50">
                <c:v>51</c:v>
              </c:pt>
              <c:pt idx="51">
                <c:v>52</c:v>
              </c:pt>
              <c:pt idx="52">
                <c:v>53</c:v>
              </c:pt>
              <c:pt idx="53">
                <c:v>54</c:v>
              </c:pt>
              <c:pt idx="54">
                <c:v>55</c:v>
              </c:pt>
              <c:pt idx="55">
                <c:v>56</c:v>
              </c:pt>
              <c:pt idx="56">
                <c:v>57</c:v>
              </c:pt>
              <c:pt idx="57">
                <c:v>58</c:v>
              </c:pt>
              <c:pt idx="58">
                <c:v>59</c:v>
              </c:pt>
              <c:pt idx="59">
                <c:v>60</c:v>
              </c:pt>
              <c:pt idx="60">
                <c:v>61</c:v>
              </c:pt>
              <c:pt idx="61">
                <c:v>62</c:v>
              </c:pt>
              <c:pt idx="62">
                <c:v>63</c:v>
              </c:pt>
              <c:pt idx="63">
                <c:v>64</c:v>
              </c:pt>
              <c:pt idx="64">
                <c:v>65</c:v>
              </c:pt>
              <c:pt idx="65">
                <c:v>66</c:v>
              </c:pt>
              <c:pt idx="66">
                <c:v>67</c:v>
              </c:pt>
              <c:pt idx="67">
                <c:v>68</c:v>
              </c:pt>
              <c:pt idx="68">
                <c:v>69</c:v>
              </c:pt>
              <c:pt idx="69">
                <c:v>70</c:v>
              </c:pt>
              <c:pt idx="70">
                <c:v>71</c:v>
              </c:pt>
              <c:pt idx="71">
                <c:v>72</c:v>
              </c:pt>
              <c:pt idx="72">
                <c:v>73</c:v>
              </c:pt>
              <c:pt idx="73">
                <c:v>74</c:v>
              </c:pt>
              <c:pt idx="74">
                <c:v>75</c:v>
              </c:pt>
              <c:pt idx="75">
                <c:v>76</c:v>
              </c:pt>
              <c:pt idx="76">
                <c:v>77</c:v>
              </c:pt>
              <c:pt idx="77">
                <c:v>78</c:v>
              </c:pt>
              <c:pt idx="78">
                <c:v>79</c:v>
              </c:pt>
              <c:pt idx="79">
                <c:v>80</c:v>
              </c:pt>
              <c:pt idx="80">
                <c:v>81</c:v>
              </c:pt>
              <c:pt idx="81">
                <c:v>82</c:v>
              </c:pt>
              <c:pt idx="82">
                <c:v>83</c:v>
              </c:pt>
              <c:pt idx="83">
                <c:v>84</c:v>
              </c:pt>
              <c:pt idx="84">
                <c:v>85</c:v>
              </c:pt>
              <c:pt idx="85">
                <c:v>86</c:v>
              </c:pt>
              <c:pt idx="86">
                <c:v>87</c:v>
              </c:pt>
              <c:pt idx="87">
                <c:v>88</c:v>
              </c:pt>
              <c:pt idx="88">
                <c:v>89</c:v>
              </c:pt>
              <c:pt idx="89">
                <c:v>90</c:v>
              </c:pt>
              <c:pt idx="90">
                <c:v>91</c:v>
              </c:pt>
              <c:pt idx="91">
                <c:v>92</c:v>
              </c:pt>
              <c:pt idx="92">
                <c:v>93</c:v>
              </c:pt>
              <c:pt idx="93">
                <c:v>94</c:v>
              </c:pt>
              <c:pt idx="94">
                <c:v>95</c:v>
              </c:pt>
              <c:pt idx="95">
                <c:v>96</c:v>
              </c:pt>
              <c:pt idx="96">
                <c:v>97</c:v>
              </c:pt>
              <c:pt idx="97">
                <c:v>98</c:v>
              </c:pt>
              <c:pt idx="98">
                <c:v>99</c:v>
              </c:pt>
              <c:pt idx="99">
                <c:v>100</c:v>
              </c:pt>
              <c:pt idx="100">
                <c:v>101</c:v>
              </c:pt>
              <c:pt idx="101">
                <c:v>102</c:v>
              </c:pt>
              <c:pt idx="102">
                <c:v>103</c:v>
              </c:pt>
              <c:pt idx="103">
                <c:v>104</c:v>
              </c:pt>
              <c:pt idx="104">
                <c:v>105</c:v>
              </c:pt>
              <c:pt idx="105">
                <c:v>106</c:v>
              </c:pt>
              <c:pt idx="106">
                <c:v>107</c:v>
              </c:pt>
              <c:pt idx="107">
                <c:v>108</c:v>
              </c:pt>
              <c:pt idx="108">
                <c:v>109</c:v>
              </c:pt>
              <c:pt idx="109">
                <c:v>110</c:v>
              </c:pt>
              <c:pt idx="110">
                <c:v>111</c:v>
              </c:pt>
              <c:pt idx="111">
                <c:v>112</c:v>
              </c:pt>
              <c:pt idx="112">
                <c:v>113</c:v>
              </c:pt>
              <c:pt idx="113">
                <c:v>114</c:v>
              </c:pt>
              <c:pt idx="114">
                <c:v>115</c:v>
              </c:pt>
              <c:pt idx="115">
                <c:v>116</c:v>
              </c:pt>
              <c:pt idx="116">
                <c:v>117</c:v>
              </c:pt>
              <c:pt idx="117">
                <c:v>118</c:v>
              </c:pt>
              <c:pt idx="118">
                <c:v>119</c:v>
              </c:pt>
              <c:pt idx="119">
                <c:v>120</c:v>
              </c:pt>
              <c:pt idx="120">
                <c:v>121</c:v>
              </c:pt>
              <c:pt idx="121">
                <c:v>122</c:v>
              </c:pt>
              <c:pt idx="122">
                <c:v>123</c:v>
              </c:pt>
              <c:pt idx="123">
                <c:v>124</c:v>
              </c:pt>
              <c:pt idx="124">
                <c:v>125</c:v>
              </c:pt>
              <c:pt idx="125">
                <c:v>126</c:v>
              </c:pt>
              <c:pt idx="126">
                <c:v>127</c:v>
              </c:pt>
              <c:pt idx="127">
                <c:v>128</c:v>
              </c:pt>
              <c:pt idx="128">
                <c:v>129</c:v>
              </c:pt>
              <c:pt idx="129">
                <c:v>130</c:v>
              </c:pt>
              <c:pt idx="130">
                <c:v>131</c:v>
              </c:pt>
              <c:pt idx="131">
                <c:v>132</c:v>
              </c:pt>
              <c:pt idx="132">
                <c:v>133</c:v>
              </c:pt>
              <c:pt idx="133">
                <c:v>134</c:v>
              </c:pt>
              <c:pt idx="134">
                <c:v>135</c:v>
              </c:pt>
              <c:pt idx="135">
                <c:v>136</c:v>
              </c:pt>
              <c:pt idx="136">
                <c:v>137</c:v>
              </c:pt>
              <c:pt idx="137">
                <c:v>138</c:v>
              </c:pt>
              <c:pt idx="138">
                <c:v>139</c:v>
              </c:pt>
              <c:pt idx="139">
                <c:v>140</c:v>
              </c:pt>
              <c:pt idx="140">
                <c:v>141</c:v>
              </c:pt>
              <c:pt idx="141">
                <c:v>142</c:v>
              </c:pt>
              <c:pt idx="142">
                <c:v>143</c:v>
              </c:pt>
              <c:pt idx="143">
                <c:v>144</c:v>
              </c:pt>
              <c:pt idx="144">
                <c:v>145</c:v>
              </c:pt>
              <c:pt idx="145">
                <c:v>146</c:v>
              </c:pt>
              <c:pt idx="146">
                <c:v>147</c:v>
              </c:pt>
              <c:pt idx="147">
                <c:v>148</c:v>
              </c:pt>
              <c:pt idx="148">
                <c:v>149</c:v>
              </c:pt>
              <c:pt idx="149">
                <c:v>150</c:v>
              </c:pt>
              <c:pt idx="150">
                <c:v>151</c:v>
              </c:pt>
              <c:pt idx="151">
                <c:v>152</c:v>
              </c:pt>
              <c:pt idx="152">
                <c:v>153</c:v>
              </c:pt>
              <c:pt idx="153">
                <c:v>154</c:v>
              </c:pt>
              <c:pt idx="154">
                <c:v>155</c:v>
              </c:pt>
              <c:pt idx="155">
                <c:v>156</c:v>
              </c:pt>
              <c:pt idx="156">
                <c:v>157</c:v>
              </c:pt>
              <c:pt idx="157">
                <c:v>158</c:v>
              </c:pt>
              <c:pt idx="158">
                <c:v>159</c:v>
              </c:pt>
              <c:pt idx="159">
                <c:v>160</c:v>
              </c:pt>
              <c:pt idx="160">
                <c:v>161</c:v>
              </c:pt>
              <c:pt idx="161">
                <c:v>162</c:v>
              </c:pt>
              <c:pt idx="162">
                <c:v>163</c:v>
              </c:pt>
              <c:pt idx="163">
                <c:v>164</c:v>
              </c:pt>
              <c:pt idx="164">
                <c:v>165</c:v>
              </c:pt>
              <c:pt idx="165">
                <c:v>166</c:v>
              </c:pt>
              <c:pt idx="166">
                <c:v>167</c:v>
              </c:pt>
              <c:pt idx="167">
                <c:v>168</c:v>
              </c:pt>
              <c:pt idx="168">
                <c:v>169</c:v>
              </c:pt>
              <c:pt idx="169">
                <c:v>170</c:v>
              </c:pt>
              <c:pt idx="170">
                <c:v>171</c:v>
              </c:pt>
              <c:pt idx="171">
                <c:v>172</c:v>
              </c:pt>
              <c:pt idx="172">
                <c:v>173</c:v>
              </c:pt>
              <c:pt idx="173">
                <c:v>174</c:v>
              </c:pt>
              <c:pt idx="174">
                <c:v>175</c:v>
              </c:pt>
              <c:pt idx="175">
                <c:v>176</c:v>
              </c:pt>
              <c:pt idx="176">
                <c:v>177</c:v>
              </c:pt>
              <c:pt idx="177">
                <c:v>178</c:v>
              </c:pt>
              <c:pt idx="178">
                <c:v>179</c:v>
              </c:pt>
              <c:pt idx="179">
                <c:v>180</c:v>
              </c:pt>
              <c:pt idx="180">
                <c:v>181</c:v>
              </c:pt>
              <c:pt idx="181">
                <c:v>182</c:v>
              </c:pt>
              <c:pt idx="182">
                <c:v>183</c:v>
              </c:pt>
              <c:pt idx="183">
                <c:v>184</c:v>
              </c:pt>
              <c:pt idx="184">
                <c:v>185</c:v>
              </c:pt>
              <c:pt idx="185">
                <c:v>186</c:v>
              </c:pt>
              <c:pt idx="186">
                <c:v>187</c:v>
              </c:pt>
              <c:pt idx="187">
                <c:v>188</c:v>
              </c:pt>
              <c:pt idx="188">
                <c:v>189</c:v>
              </c:pt>
              <c:pt idx="189">
                <c:v>190</c:v>
              </c:pt>
              <c:pt idx="190">
                <c:v>191</c:v>
              </c:pt>
              <c:pt idx="191">
                <c:v>192</c:v>
              </c:pt>
              <c:pt idx="192">
                <c:v>193</c:v>
              </c:pt>
              <c:pt idx="193">
                <c:v>194</c:v>
              </c:pt>
              <c:pt idx="194">
                <c:v>195</c:v>
              </c:pt>
              <c:pt idx="195">
                <c:v>196</c:v>
              </c:pt>
              <c:pt idx="196">
                <c:v>197</c:v>
              </c:pt>
              <c:pt idx="197">
                <c:v>198</c:v>
              </c:pt>
              <c:pt idx="198">
                <c:v>199</c:v>
              </c:pt>
              <c:pt idx="199">
                <c:v>200</c:v>
              </c:pt>
              <c:pt idx="200">
                <c:v>201</c:v>
              </c:pt>
              <c:pt idx="201">
                <c:v>202</c:v>
              </c:pt>
              <c:pt idx="202">
                <c:v>203</c:v>
              </c:pt>
              <c:pt idx="203">
                <c:v>204</c:v>
              </c:pt>
              <c:pt idx="204">
                <c:v>205</c:v>
              </c:pt>
              <c:pt idx="205">
                <c:v>206</c:v>
              </c:pt>
              <c:pt idx="206">
                <c:v>207</c:v>
              </c:pt>
              <c:pt idx="207">
                <c:v>208</c:v>
              </c:pt>
              <c:pt idx="208">
                <c:v>209</c:v>
              </c:pt>
              <c:pt idx="209">
                <c:v>210</c:v>
              </c:pt>
              <c:pt idx="210">
                <c:v>211</c:v>
              </c:pt>
              <c:pt idx="211">
                <c:v>212</c:v>
              </c:pt>
              <c:pt idx="212">
                <c:v>213</c:v>
              </c:pt>
              <c:pt idx="213">
                <c:v>214</c:v>
              </c:pt>
              <c:pt idx="214">
                <c:v>215</c:v>
              </c:pt>
              <c:pt idx="215">
                <c:v>216</c:v>
              </c:pt>
              <c:pt idx="216">
                <c:v>217</c:v>
              </c:pt>
              <c:pt idx="217">
                <c:v>218</c:v>
              </c:pt>
              <c:pt idx="218">
                <c:v>219</c:v>
              </c:pt>
              <c:pt idx="219">
                <c:v>220</c:v>
              </c:pt>
              <c:pt idx="220">
                <c:v>221</c:v>
              </c:pt>
              <c:pt idx="221">
                <c:v>222</c:v>
              </c:pt>
              <c:pt idx="222">
                <c:v>223</c:v>
              </c:pt>
              <c:pt idx="223">
                <c:v>224</c:v>
              </c:pt>
              <c:pt idx="224">
                <c:v>225</c:v>
              </c:pt>
              <c:pt idx="225">
                <c:v>226</c:v>
              </c:pt>
              <c:pt idx="226">
                <c:v>227</c:v>
              </c:pt>
              <c:pt idx="227">
                <c:v>228</c:v>
              </c:pt>
              <c:pt idx="228">
                <c:v>229</c:v>
              </c:pt>
              <c:pt idx="229">
                <c:v>230</c:v>
              </c:pt>
              <c:pt idx="230">
                <c:v>231</c:v>
              </c:pt>
              <c:pt idx="231">
                <c:v>232</c:v>
              </c:pt>
              <c:pt idx="232">
                <c:v>233</c:v>
              </c:pt>
              <c:pt idx="233">
                <c:v/>
              </c:pt>
              <c:pt idx="234">
                <c:v/>
              </c:pt>
              <c:pt idx="235">
                <c:v/>
              </c:pt>
              <c:pt idx="236">
                <c:v/>
              </c:pt>
              <c:pt idx="237">
                <c:v/>
              </c:pt>
              <c:pt idx="238">
                <c:v/>
              </c:pt>
              <c:pt idx="239">
                <c:v/>
              </c:pt>
              <c:pt idx="240">
                <c:v/>
              </c:pt>
              <c:pt idx="241">
                <c:v/>
              </c:pt>
              <c:pt idx="242">
                <c:v/>
              </c:pt>
              <c:pt idx="243">
                <c:v/>
              </c:pt>
              <c:pt idx="244">
                <c:v/>
              </c:pt>
              <c:pt idx="245">
                <c:v/>
              </c:pt>
              <c:pt idx="246">
                <c:v/>
              </c:pt>
              <c:pt idx="247">
                <c:v/>
              </c:pt>
              <c:pt idx="248">
                <c:v/>
              </c:pt>
              <c:pt idx="249">
                <c:v/>
              </c:pt>
              <c:pt idx="250">
                <c:v/>
              </c:pt>
              <c:pt idx="251">
                <c:v/>
              </c:pt>
            </c:numLit>
          </c:cat>
          <c:val>
            <c:numLit>
              <c:formatCode>General</c:formatCode>
              <c:ptCount val="249"/>
              <c:pt idx="0">
                <c:v>15.876</c:v>
              </c:pt>
              <c:pt idx="1">
                <c:v>21.364</c:v>
              </c:pt>
              <c:pt idx="2">
                <c:v>21.364</c:v>
              </c:pt>
              <c:pt idx="3">
                <c:v>26.656</c:v>
              </c:pt>
              <c:pt idx="4">
                <c:v>16.656</c:v>
              </c:pt>
              <c:pt idx="5">
                <c:v>16.656</c:v>
              </c:pt>
              <c:pt idx="6">
                <c:v>16.656</c:v>
              </c:pt>
              <c:pt idx="7">
                <c:v>6.656</c:v>
              </c:pt>
              <c:pt idx="8">
                <c:v>12.046</c:v>
              </c:pt>
              <c:pt idx="9">
                <c:v>12.046</c:v>
              </c:pt>
              <c:pt idx="10">
                <c:v>17.828</c:v>
              </c:pt>
              <c:pt idx="11">
                <c:v>22.63</c:v>
              </c:pt>
              <c:pt idx="12">
                <c:v>22.63</c:v>
              </c:pt>
              <c:pt idx="13">
                <c:v>28.314</c:v>
              </c:pt>
              <c:pt idx="14">
                <c:v>28.314</c:v>
              </c:pt>
              <c:pt idx="15">
                <c:v>34.194</c:v>
              </c:pt>
              <c:pt idx="16">
                <c:v>24.194</c:v>
              </c:pt>
              <c:pt idx="17">
                <c:v>24.194</c:v>
              </c:pt>
              <c:pt idx="18">
                <c:v>28.702</c:v>
              </c:pt>
              <c:pt idx="19">
                <c:v>34.582</c:v>
              </c:pt>
              <c:pt idx="20">
                <c:v>34.582</c:v>
              </c:pt>
              <c:pt idx="21">
                <c:v>38.992</c:v>
              </c:pt>
              <c:pt idx="22">
                <c:v>45.95</c:v>
              </c:pt>
              <c:pt idx="23">
                <c:v>35.95</c:v>
              </c:pt>
              <c:pt idx="24">
                <c:v>41.242</c:v>
              </c:pt>
              <c:pt idx="25">
                <c:v>31.242</c:v>
              </c:pt>
              <c:pt idx="26">
                <c:v>21.242</c:v>
              </c:pt>
              <c:pt idx="27">
                <c:v>26.534</c:v>
              </c:pt>
              <c:pt idx="28">
                <c:v>33.002</c:v>
              </c:pt>
              <c:pt idx="29">
                <c:v>38.392</c:v>
              </c:pt>
              <c:pt idx="30">
                <c:v>28.392</c:v>
              </c:pt>
              <c:pt idx="31">
                <c:v>28.392</c:v>
              </c:pt>
              <c:pt idx="32">
                <c:v>18.392</c:v>
              </c:pt>
              <c:pt idx="33">
                <c:v>23.292</c:v>
              </c:pt>
              <c:pt idx="34">
                <c:v>23.292</c:v>
              </c:pt>
              <c:pt idx="35">
                <c:v>29.956</c:v>
              </c:pt>
              <c:pt idx="36">
                <c:v>29.956</c:v>
              </c:pt>
              <c:pt idx="37">
                <c:v>19.956</c:v>
              </c:pt>
              <c:pt idx="38">
                <c:v>19.956</c:v>
              </c:pt>
              <c:pt idx="39">
                <c:v>9.956</c:v>
              </c:pt>
              <c:pt idx="40">
                <c:v>15.542</c:v>
              </c:pt>
              <c:pt idx="41">
                <c:v>15.542</c:v>
              </c:pt>
              <c:pt idx="42">
                <c:v>15.542</c:v>
              </c:pt>
              <c:pt idx="43">
                <c:v>21.422</c:v>
              </c:pt>
              <c:pt idx="44">
                <c:v>21.422</c:v>
              </c:pt>
              <c:pt idx="45">
                <c:v>27.4</c:v>
              </c:pt>
              <c:pt idx="46">
                <c:v>17.4</c:v>
              </c:pt>
              <c:pt idx="47">
                <c:v>22.986</c:v>
              </c:pt>
              <c:pt idx="48">
                <c:v>28.18</c:v>
              </c:pt>
              <c:pt idx="49">
                <c:v>33.962</c:v>
              </c:pt>
              <c:pt idx="50">
                <c:v>33.962</c:v>
              </c:pt>
              <c:pt idx="51">
                <c:v>33.962</c:v>
              </c:pt>
              <c:pt idx="52">
                <c:v>39.548</c:v>
              </c:pt>
              <c:pt idx="53">
                <c:v>44.644</c:v>
              </c:pt>
              <c:pt idx="54">
                <c:v>44.644</c:v>
              </c:pt>
              <c:pt idx="55">
                <c:v>44.644</c:v>
              </c:pt>
              <c:pt idx="56">
                <c:v>51.014</c:v>
              </c:pt>
              <c:pt idx="57">
                <c:v>51.014</c:v>
              </c:pt>
              <c:pt idx="58">
                <c:v>56.796</c:v>
              </c:pt>
              <c:pt idx="59">
                <c:v>56.796</c:v>
              </c:pt>
              <c:pt idx="60">
                <c:v>56.796</c:v>
              </c:pt>
              <c:pt idx="61">
                <c:v>62.284</c:v>
              </c:pt>
              <c:pt idx="62">
                <c:v>62.284</c:v>
              </c:pt>
              <c:pt idx="63">
                <c:v>67.772</c:v>
              </c:pt>
              <c:pt idx="64">
                <c:v>72.574</c:v>
              </c:pt>
              <c:pt idx="65">
                <c:v>72.574</c:v>
              </c:pt>
              <c:pt idx="66">
                <c:v>62.574</c:v>
              </c:pt>
              <c:pt idx="67">
                <c:v>62.574</c:v>
              </c:pt>
              <c:pt idx="68">
                <c:v>62.574</c:v>
              </c:pt>
              <c:pt idx="69">
                <c:v>67.768</c:v>
              </c:pt>
              <c:pt idx="70">
                <c:v>57.768</c:v>
              </c:pt>
              <c:pt idx="71">
                <c:v>62.57</c:v>
              </c:pt>
              <c:pt idx="72">
                <c:v>52.57</c:v>
              </c:pt>
              <c:pt idx="73">
                <c:v>42.57</c:v>
              </c:pt>
              <c:pt idx="74">
                <c:v>32.57</c:v>
              </c:pt>
              <c:pt idx="75">
                <c:v>37.274</c:v>
              </c:pt>
              <c:pt idx="76">
                <c:v>42.076</c:v>
              </c:pt>
              <c:pt idx="77">
                <c:v>46.78</c:v>
              </c:pt>
              <c:pt idx="78">
                <c:v>52.268</c:v>
              </c:pt>
              <c:pt idx="79">
                <c:v>57.854</c:v>
              </c:pt>
              <c:pt idx="80">
                <c:v>57.854</c:v>
              </c:pt>
              <c:pt idx="81">
                <c:v>63.244</c:v>
              </c:pt>
              <c:pt idx="82">
                <c:v>69.124</c:v>
              </c:pt>
              <c:pt idx="83">
                <c:v>59.124</c:v>
              </c:pt>
              <c:pt idx="84">
                <c:v>59.124</c:v>
              </c:pt>
              <c:pt idx="85">
                <c:v>64.612</c:v>
              </c:pt>
              <c:pt idx="86">
                <c:v>54.612</c:v>
              </c:pt>
              <c:pt idx="87">
                <c:v>44.612</c:v>
              </c:pt>
              <c:pt idx="88">
                <c:v>44.612</c:v>
              </c:pt>
              <c:pt idx="89">
                <c:v>44.612</c:v>
              </c:pt>
              <c:pt idx="90">
                <c:v>34.612</c:v>
              </c:pt>
              <c:pt idx="91">
                <c:v>40.296</c:v>
              </c:pt>
              <c:pt idx="92">
                <c:v>30.296</c:v>
              </c:pt>
              <c:pt idx="93">
                <c:v>35.784</c:v>
              </c:pt>
              <c:pt idx="94">
                <c:v>40.39</c:v>
              </c:pt>
              <c:pt idx="95">
                <c:v>30.39</c:v>
              </c:pt>
              <c:pt idx="96">
                <c:v>35.976</c:v>
              </c:pt>
              <c:pt idx="97">
                <c:v>35.976</c:v>
              </c:pt>
              <c:pt idx="98">
                <c:v>39.798</c:v>
              </c:pt>
              <c:pt idx="99">
                <c:v>44.502</c:v>
              </c:pt>
              <c:pt idx="100">
                <c:v>44.502</c:v>
              </c:pt>
              <c:pt idx="101">
                <c:v>48.52</c:v>
              </c:pt>
              <c:pt idx="102">
                <c:v>48.52</c:v>
              </c:pt>
              <c:pt idx="103">
                <c:v>38.52</c:v>
              </c:pt>
              <c:pt idx="104">
                <c:v>42.93</c:v>
              </c:pt>
              <c:pt idx="105">
                <c:v>32.93</c:v>
              </c:pt>
              <c:pt idx="106">
                <c:v>38.418</c:v>
              </c:pt>
              <c:pt idx="107">
                <c:v>43.318</c:v>
              </c:pt>
              <c:pt idx="108">
                <c:v>43.318</c:v>
              </c:pt>
              <c:pt idx="109">
                <c:v>43.318</c:v>
              </c:pt>
              <c:pt idx="110">
                <c:v>43.318</c:v>
              </c:pt>
              <c:pt idx="111">
                <c:v>43.318</c:v>
              </c:pt>
              <c:pt idx="112">
                <c:v>43.318</c:v>
              </c:pt>
              <c:pt idx="113">
                <c:v>33.318</c:v>
              </c:pt>
              <c:pt idx="114">
                <c:v>38.708</c:v>
              </c:pt>
              <c:pt idx="115">
                <c:v>43.118</c:v>
              </c:pt>
              <c:pt idx="116">
                <c:v>33.118</c:v>
              </c:pt>
              <c:pt idx="117">
                <c:v>23.118</c:v>
              </c:pt>
              <c:pt idx="118">
                <c:v>27.92</c:v>
              </c:pt>
              <c:pt idx="119">
                <c:v>34.29</c:v>
              </c:pt>
              <c:pt idx="120">
                <c:v>40.17</c:v>
              </c:pt>
              <c:pt idx="121">
                <c:v>45.854</c:v>
              </c:pt>
              <c:pt idx="122">
                <c:v>51.048</c:v>
              </c:pt>
              <c:pt idx="123">
                <c:v>41.048</c:v>
              </c:pt>
              <c:pt idx="124">
                <c:v>41.048</c:v>
              </c:pt>
              <c:pt idx="125">
                <c:v>41.048</c:v>
              </c:pt>
              <c:pt idx="126">
                <c:v>31.048</c:v>
              </c:pt>
              <c:pt idx="127">
                <c:v>36.046</c:v>
              </c:pt>
              <c:pt idx="128">
                <c:v>36.046</c:v>
              </c:pt>
              <c:pt idx="129">
                <c:v>26.046</c:v>
              </c:pt>
              <c:pt idx="130">
                <c:v>16.046</c:v>
              </c:pt>
              <c:pt idx="131">
                <c:v>20.358</c:v>
              </c:pt>
              <c:pt idx="132">
                <c:v>20.358</c:v>
              </c:pt>
              <c:pt idx="133">
                <c:v>10.358</c:v>
              </c:pt>
              <c:pt idx="134">
                <c:v>15.944</c:v>
              </c:pt>
              <c:pt idx="135">
                <c:v>5.944</c:v>
              </c:pt>
              <c:pt idx="136">
                <c:v>5.944</c:v>
              </c:pt>
              <c:pt idx="137">
                <c:v>11.726</c:v>
              </c:pt>
              <c:pt idx="138">
                <c:v>1.726</c:v>
              </c:pt>
              <c:pt idx="139">
                <c:v>-8.274</c:v>
              </c:pt>
              <c:pt idx="140">
                <c:v>-3.276</c:v>
              </c:pt>
              <c:pt idx="141">
                <c:v>-3.276</c:v>
              </c:pt>
              <c:pt idx="142">
                <c:v>1.134</c:v>
              </c:pt>
              <c:pt idx="143">
                <c:v>-8.866</c:v>
              </c:pt>
              <c:pt idx="144">
                <c:v>-3.084</c:v>
              </c:pt>
              <c:pt idx="145">
                <c:v>2.502</c:v>
              </c:pt>
              <c:pt idx="146">
                <c:v>7.598</c:v>
              </c:pt>
              <c:pt idx="147">
                <c:v>7.598</c:v>
              </c:pt>
              <c:pt idx="148">
                <c:v>12.694</c:v>
              </c:pt>
              <c:pt idx="149">
                <c:v>18.378</c:v>
              </c:pt>
              <c:pt idx="150">
                <c:v>23.67</c:v>
              </c:pt>
              <c:pt idx="151">
                <c:v>29.55</c:v>
              </c:pt>
              <c:pt idx="152">
                <c:v>34.94</c:v>
              </c:pt>
              <c:pt idx="153">
                <c:v>34.94</c:v>
              </c:pt>
              <c:pt idx="154">
                <c:v>34.94</c:v>
              </c:pt>
              <c:pt idx="155">
                <c:v>39.546</c:v>
              </c:pt>
              <c:pt idx="156">
                <c:v>44.348</c:v>
              </c:pt>
              <c:pt idx="157">
                <c:v>34.348</c:v>
              </c:pt>
              <c:pt idx="158">
                <c:v>24.348</c:v>
              </c:pt>
              <c:pt idx="159">
                <c:v>29.346</c:v>
              </c:pt>
              <c:pt idx="160">
                <c:v>34.638</c:v>
              </c:pt>
              <c:pt idx="161">
                <c:v>39.636</c:v>
              </c:pt>
              <c:pt idx="162">
                <c:v>44.928</c:v>
              </c:pt>
              <c:pt idx="163">
                <c:v>49.436</c:v>
              </c:pt>
              <c:pt idx="164">
                <c:v>54.826</c:v>
              </c:pt>
              <c:pt idx="165">
                <c:v>60.118</c:v>
              </c:pt>
              <c:pt idx="166">
                <c:v>65.606</c:v>
              </c:pt>
              <c:pt idx="167">
                <c:v>70.016</c:v>
              </c:pt>
              <c:pt idx="168">
                <c:v>70.016</c:v>
              </c:pt>
              <c:pt idx="169">
                <c:v>70.016</c:v>
              </c:pt>
              <c:pt idx="170">
                <c:v>75.7</c:v>
              </c:pt>
              <c:pt idx="171">
                <c:v>65.7</c:v>
              </c:pt>
              <c:pt idx="172">
                <c:v>55.7</c:v>
              </c:pt>
              <c:pt idx="173">
                <c:v>61.482</c:v>
              </c:pt>
              <c:pt idx="174">
                <c:v>51.482</c:v>
              </c:pt>
              <c:pt idx="175">
                <c:v>56.774</c:v>
              </c:pt>
              <c:pt idx="176">
                <c:v>62.458</c:v>
              </c:pt>
              <c:pt idx="177">
                <c:v>62.458</c:v>
              </c:pt>
              <c:pt idx="178">
                <c:v>67.26</c:v>
              </c:pt>
              <c:pt idx="179">
                <c:v>67.26</c:v>
              </c:pt>
              <c:pt idx="180">
                <c:v>70.592</c:v>
              </c:pt>
              <c:pt idx="181">
                <c:v>60.592</c:v>
              </c:pt>
              <c:pt idx="182">
                <c:v>64.904</c:v>
              </c:pt>
              <c:pt idx="183">
                <c:v>64.904</c:v>
              </c:pt>
              <c:pt idx="184">
                <c:v>54.904</c:v>
              </c:pt>
              <c:pt idx="185">
                <c:v>54.904</c:v>
              </c:pt>
              <c:pt idx="186">
                <c:v>60.588</c:v>
              </c:pt>
              <c:pt idx="187">
                <c:v>65.978</c:v>
              </c:pt>
              <c:pt idx="188">
                <c:v>55.978</c:v>
              </c:pt>
              <c:pt idx="189">
                <c:v>61.662</c:v>
              </c:pt>
              <c:pt idx="190">
                <c:v>65.974</c:v>
              </c:pt>
              <c:pt idx="191">
                <c:v>65.974</c:v>
              </c:pt>
              <c:pt idx="192">
                <c:v>55.974</c:v>
              </c:pt>
              <c:pt idx="193">
                <c:v>60.874</c:v>
              </c:pt>
              <c:pt idx="194">
                <c:v>50.874</c:v>
              </c:pt>
              <c:pt idx="195">
                <c:v>56.558</c:v>
              </c:pt>
              <c:pt idx="196">
                <c:v>46.558</c:v>
              </c:pt>
              <c:pt idx="197">
                <c:v>46.558</c:v>
              </c:pt>
              <c:pt idx="198">
                <c:v>51.556</c:v>
              </c:pt>
              <c:pt idx="199">
                <c:v>57.044</c:v>
              </c:pt>
              <c:pt idx="200">
                <c:v>47.044</c:v>
              </c:pt>
              <c:pt idx="201">
                <c:v>37.044</c:v>
              </c:pt>
              <c:pt idx="202">
                <c:v>27.044</c:v>
              </c:pt>
              <c:pt idx="203">
                <c:v>27.044</c:v>
              </c:pt>
              <c:pt idx="204">
                <c:v>32.238</c:v>
              </c:pt>
              <c:pt idx="205">
                <c:v>32.238</c:v>
              </c:pt>
              <c:pt idx="206">
                <c:v>36.942</c:v>
              </c:pt>
              <c:pt idx="207">
                <c:v>41.058</c:v>
              </c:pt>
              <c:pt idx="208">
                <c:v>46.546</c:v>
              </c:pt>
              <c:pt idx="209">
                <c:v>51.25</c:v>
              </c:pt>
              <c:pt idx="210">
                <c:v>55.072</c:v>
              </c:pt>
              <c:pt idx="211">
                <c:v>59.972</c:v>
              </c:pt>
              <c:pt idx="212">
                <c:v>59.972</c:v>
              </c:pt>
              <c:pt idx="213">
                <c:v>59.972</c:v>
              </c:pt>
              <c:pt idx="214">
                <c:v>49.972</c:v>
              </c:pt>
              <c:pt idx="215">
                <c:v>39.972</c:v>
              </c:pt>
              <c:pt idx="216">
                <c:v>29.972</c:v>
              </c:pt>
              <c:pt idx="217">
                <c:v>29.972</c:v>
              </c:pt>
              <c:pt idx="218">
                <c:v>29.972</c:v>
              </c:pt>
              <c:pt idx="219">
                <c:v>35.558</c:v>
              </c:pt>
              <c:pt idx="220">
                <c:v>41.144</c:v>
              </c:pt>
              <c:pt idx="221">
                <c:v>31.144</c:v>
              </c:pt>
              <c:pt idx="222">
                <c:v>31.144</c:v>
              </c:pt>
              <c:pt idx="223">
                <c:v>31.144</c:v>
              </c:pt>
              <c:pt idx="224">
                <c:v>36.926</c:v>
              </c:pt>
              <c:pt idx="225">
                <c:v>36.926</c:v>
              </c:pt>
              <c:pt idx="226">
                <c:v>26.926</c:v>
              </c:pt>
              <c:pt idx="227">
                <c:v>31.042</c:v>
              </c:pt>
              <c:pt idx="228">
                <c:v>31.042</c:v>
              </c:pt>
              <c:pt idx="229">
                <c:v>31.042</c:v>
              </c:pt>
              <c:pt idx="230">
                <c:v/>
              </c:pt>
              <c:pt idx="231">
                <c:v/>
              </c:pt>
              <c:pt idx="232">
                <c:v/>
              </c:pt>
              <c:pt idx="233">
                <c:v/>
              </c:pt>
              <c:pt idx="234">
                <c:v/>
              </c:pt>
              <c:pt idx="235">
                <c:v/>
              </c:pt>
              <c:pt idx="236">
                <c:v/>
              </c:pt>
              <c:pt idx="237">
                <c:v/>
              </c:pt>
              <c:pt idx="238">
                <c:v/>
              </c:pt>
              <c:pt idx="239">
                <c:v/>
              </c:pt>
              <c:pt idx="240">
                <c:v/>
              </c:pt>
              <c:pt idx="241">
                <c:v/>
              </c:pt>
              <c:pt idx="242">
                <c:v/>
              </c:pt>
              <c:pt idx="243">
                <c:v/>
              </c:pt>
              <c:pt idx="244">
                <c:v/>
              </c:pt>
              <c:pt idx="245">
                <c:v/>
              </c:pt>
              <c:pt idx="246">
                <c:v/>
              </c:pt>
              <c:pt idx="247">
                <c:v/>
              </c:pt>
              <c:pt idx="248">
                <c:v/>
              </c:pt>
            </c:numLit>
          </c:val>
          <c:smooth val="0"/>
          <c:extLst>
            <c:ext xmlns:sm="sm" uri="sm">
              <sm:meanLine>
                <c:spPr>
                  <a:ln w="9525">
                    <a:noFill/>
                  </a:ln>
                </c:spPr>
              </sm:meanLine>
              <sm:minMaxLine>
                <c:spPr>
                  <a:ln w="9525">
                    <a:noFill/>
                  </a:ln>
                </c:spPr>
              </sm:minMaxLine>
              <sm:stDevLine>
                <c:spPr>
                  <a:ln w="9525">
                    <a:noFill/>
                  </a:ln>
                </c:spPr>
              </sm:stDevLine>
              <sm:trendLine>
                <c:spPr>
                  <a:ln w="9525">
                    <a:noFill/>
                  </a:ln>
                </c:spPr>
              </sm:trendLin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extLst>
          <c:ext xmlns:sm="sm" uri="sm">
            <sm:boxPlot xmlns:sm="sm" val="0"/>
            <sm:turned xmlns:sm="sm" val="0"/>
          </c:ext>
        </c:extLst>
        <c:axId val="10"/>
        <c:axId val="11"/>
      </c:lineChart>
      <c:catAx>
        <c:axId val="10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txPr>
          <a:bodyPr rot="-5400000"/>
          <a:lstStyle/>
          <a:p>
            <a:pPr>
              <a:defRPr/>
            </a:pPr>
          </a:p>
        </c:txPr>
        <c:crossAx val="11"/>
        <c:crosses val="autoZero"/>
        <c:auto val="1"/>
      </c:catAx>
      <c:valAx>
        <c:axId val="11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none"/>
        <c:tickLblPos val="nextTo"/>
        <c:crossAx val="10"/>
        <c:crosses val="autoZero"/>
        <c:crossBetween val="between"/>
      </c:valAx>
    </c:plotArea>
    <c:legend>
      <c:legendPos val="r"/>
      <c:layout/>
      <c:overlay val="0"/>
      <c:spPr>
        <a:ln w="9525">
          <a:noFill/>
        </a:ln>
      </c:spPr>
    </c:legend>
    <c:plotVisOnly val="1"/>
    <c:dispBlanksAs val="gap"/>
  </c:chart>
  <c:spPr/>
  <c:txPr>
    <a:bodyPr anchor="ctr" anchorCtr="1" rot="0"/>
    <a:lstStyle/>
    <a:p>
      <a:pPr>
        <a:defRPr lang="en-gb" sz="2930" b="0" i="0" u="none" strike="noStrike" kern="100">
          <a:solidFill>
            <a:srgbClr val="000000"/>
          </a:solidFill>
          <a:latin typeface="Arial" charset="0"/>
        </a:defRPr>
      </a:pPr>
    </a:p>
  </c:txPr>
  <c:extLst>
    <c:ext xmlns:sm="sm" uri="sm">
      <sm:colorScheme xmlns:sm="sm" id="1747855512" val="7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704850</xdr:colOff>
      <xdr:row>7</xdr:row>
      <xdr:rowOff>0</xdr:rowOff>
    </xdr:from>
    <xdr:to>
      <xdr:col>24</xdr:col>
      <xdr:colOff>152400</xdr:colOff>
      <xdr:row>39</xdr:row>
      <xdr:rowOff>0</xdr:rowOff>
    </xdr:to>
    <xdr:graphicFrame macro="">
      <xdr:nvGraphicFramePr>
        <xdr:cNvPr id="2" name="Chart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C252"/>
  <sheetViews>
    <sheetView tabSelected="1" view="normal" topLeftCell="A202" workbookViewId="0">
      <selection activeCell="A234" sqref="A234"/>
    </sheetView>
  </sheetViews>
  <sheetFormatPr baseColWidth="9" defaultColWidth="10.000000" defaultRowHeight="13.45"/>
  <cols>
    <col min="4" max="4" width="24.594595" customWidth="1"/>
    <col min="5" max="5" width="16.486486" customWidth="1"/>
    <col min="6" max="6" width="15.270270" customWidth="1"/>
    <col min="27" max="27" width="15.675676" customWidth="1"/>
    <col min="28" max="28" width="12.297297" customWidth="1"/>
    <col min="29" max="29" width="16.756757" customWidth="1"/>
  </cols>
  <sheetData>
    <row r="1" spans="1:29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2" t="s">
        <v>5</v>
      </c>
      <c r="H1" s="1" t="s">
        <v>6</v>
      </c>
      <c r="I1" s="1" t="s">
        <v>7</v>
      </c>
      <c r="J1" s="3" t="s">
        <v>8</v>
      </c>
      <c r="K1" s="1" t="s">
        <v>9</v>
      </c>
      <c r="L1" s="1" t="s">
        <v>10</v>
      </c>
      <c r="M1" s="1"/>
      <c r="N1" s="1" t="s">
        <v>11</v>
      </c>
      <c r="O1" s="1" t="s">
        <v>12</v>
      </c>
      <c r="P1" s="1" t="s">
        <v>13</v>
      </c>
      <c r="Q1" s="4" t="s">
        <v>8</v>
      </c>
      <c r="R1" s="1" t="s">
        <v>9</v>
      </c>
      <c r="S1" s="1" t="s">
        <v>10</v>
      </c>
      <c r="U1" s="1" t="s">
        <v>14</v>
      </c>
      <c r="V1" s="1" t="s">
        <v>15</v>
      </c>
      <c r="W1" s="1" t="s">
        <v>16</v>
      </c>
      <c r="Y1" s="4" t="s">
        <v>17</v>
      </c>
      <c r="Z1" s="5" t="s">
        <v>18</v>
      </c>
      <c r="AA1" s="5" t="s">
        <v>19</v>
      </c>
      <c r="AB1" s="4" t="s">
        <v>20</v>
      </c>
      <c r="AC1" s="4" t="s">
        <v>21</v>
      </c>
    </row>
    <row r="2" spans="1:21">
      <c r="A2" t="n">
        <v>1</v>
      </c>
      <c r="B2" t="s">
        <v>22</v>
      </c>
      <c r="C2" t="s">
        <v>23</v>
      </c>
      <c r="D2" s="6" t="n">
        <v>45730.75</v>
      </c>
      <c r="E2" t="s">
        <v>24</v>
      </c>
      <c r="F2" t="s">
        <v>25</v>
      </c>
      <c r="G2" s="7" t="n">
        <v>1.30000000000000004</v>
      </c>
      <c r="H2" s="7" t="n">
        <v>10</v>
      </c>
      <c r="I2" s="8" t="s">
        <v>26</v>
      </c>
      <c r="J2" s="9" t="n">
        <v>3</v>
      </c>
      <c r="K2" s="7">
        <f>SUM(J2*2%)</f>
        <v>0.06</v>
      </c>
      <c r="L2" s="7">
        <f>SUM(J2-K2)</f>
        <v>2.93999999999999986</v>
      </c>
      <c r="M2" s="7"/>
      <c r="N2" t="n">
        <v>6</v>
      </c>
      <c r="O2" s="10"/>
      <c r="P2" s="8" t="s">
        <v>27</v>
      </c>
      <c r="Q2" s="7" t="n">
        <v>0</v>
      </c>
      <c r="R2" s="7">
        <f>SUM(Q2*2%)</f>
        <v>0</v>
      </c>
      <c r="S2" s="7">
        <f>SUM(Q2-R2)</f>
        <v>0</v>
      </c>
      <c r="U2" s="7">
        <f>SUM(S2-L2)</f>
        <v>-2.93999999999999986</v>
      </c>
    </row>
    <row r="3" spans="1:21">
      <c r="A3">
        <f>SUM(A2+1)</f>
        <v>2</v>
      </c>
      <c r="B3" t="s">
        <v>28</v>
      </c>
      <c r="C3" t="s">
        <v>29</v>
      </c>
      <c r="D3" s="6" t="n">
        <v>45730.8333333333358</v>
      </c>
      <c r="E3" t="s">
        <v>30</v>
      </c>
      <c r="F3" t="s">
        <v>31</v>
      </c>
      <c r="G3" s="7" t="n">
        <v>1.34000000000000008</v>
      </c>
      <c r="H3" s="7" t="n">
        <v>10</v>
      </c>
      <c r="I3" s="8" t="s">
        <v>26</v>
      </c>
      <c r="J3" s="9" t="n">
        <v>3.39999999999999991</v>
      </c>
      <c r="K3" s="7">
        <f>SUM(J3*2%)</f>
        <v>0.0680000000000000071</v>
      </c>
      <c r="L3" s="7">
        <f>SUM(J3-K3+L2)</f>
        <v>6.27200000000000024</v>
      </c>
      <c r="M3" s="7"/>
      <c r="N3" t="n">
        <v>37</v>
      </c>
      <c r="O3" s="7" t="n">
        <v>1.54000000000000004</v>
      </c>
      <c r="P3" s="8" t="s">
        <v>32</v>
      </c>
      <c r="Q3" s="7">
        <f>SUM(H3*(O3-1))</f>
        <v>5.40000000000000036</v>
      </c>
      <c r="R3" s="7">
        <f>SUM(Q3*2%)</f>
        <v>0.108000000000000007</v>
      </c>
      <c r="S3" s="7">
        <f>SUM(Q3-R3+S2)</f>
        <v>5.29199999999999982</v>
      </c>
      <c r="U3" s="7">
        <f>SUM(S3-L3)</f>
        <v>-0.980000000000000426</v>
      </c>
    </row>
    <row r="4" spans="1:21">
      <c r="A4">
        <f>SUM(A3+1)</f>
        <v>3</v>
      </c>
      <c r="B4" t="s">
        <v>33</v>
      </c>
      <c r="C4" t="s">
        <v>34</v>
      </c>
      <c r="D4" s="6" t="n">
        <v>45731.128472222219</v>
      </c>
      <c r="E4" t="s">
        <v>35</v>
      </c>
      <c r="F4" t="s">
        <v>36</v>
      </c>
      <c r="G4" t="n">
        <v>1.33000000000000007</v>
      </c>
      <c r="H4" s="7" t="n">
        <v>10</v>
      </c>
      <c r="I4" s="8" t="s">
        <v>26</v>
      </c>
      <c r="J4" s="9" t="n">
        <v>3.29999999999999982</v>
      </c>
      <c r="K4" s="7">
        <f>SUM(J4*2%)</f>
        <v>0.0660000000000000053</v>
      </c>
      <c r="L4" s="7">
        <f>SUM(J4-K4+L3)</f>
        <v>9.50600000000000023</v>
      </c>
      <c r="M4" s="7"/>
      <c r="N4" t="n">
        <v>15</v>
      </c>
      <c r="O4" s="7" t="n">
        <v>1.53000000000000007</v>
      </c>
      <c r="P4" s="8" t="s">
        <v>32</v>
      </c>
      <c r="Q4" s="7">
        <f>SUM(H4*(O4-1))</f>
        <v>5.30000000000000071</v>
      </c>
      <c r="R4" s="7">
        <f>SUM(Q4*2%)</f>
        <v>0.106000000000000005</v>
      </c>
      <c r="S4" s="7">
        <f>SUM(Q4-R4+S3)</f>
        <v>10.4860000000000007</v>
      </c>
      <c r="U4" s="7">
        <f>SUM(S4-L4)</f>
        <v>0.980000000000000426</v>
      </c>
    </row>
    <row r="5" spans="1:21">
      <c r="A5">
        <f>SUM(A4+1)</f>
        <v>4</v>
      </c>
      <c r="B5" t="s">
        <v>37</v>
      </c>
      <c r="C5" t="s">
        <v>38</v>
      </c>
      <c r="D5" s="6" t="n">
        <v>45731.625</v>
      </c>
      <c r="E5" t="s">
        <v>39</v>
      </c>
      <c r="F5" t="s">
        <v>40</v>
      </c>
      <c r="G5" t="n">
        <v>1.35000000000000009</v>
      </c>
      <c r="H5" s="7" t="n">
        <v>10</v>
      </c>
      <c r="I5" s="8" t="s">
        <v>26</v>
      </c>
      <c r="J5" s="9" t="n">
        <v>3.5</v>
      </c>
      <c r="K5" s="7">
        <f>SUM(J5*2%)</f>
        <v>0.0700000000000000089</v>
      </c>
      <c r="L5" s="7">
        <f>SUM(J5-K5+L4)</f>
        <v>12.9359999999999999</v>
      </c>
      <c r="M5" s="7"/>
      <c r="N5" t="n">
        <v>41</v>
      </c>
      <c r="O5" s="7" t="n">
        <v>1.55</v>
      </c>
      <c r="P5" s="8" t="s">
        <v>32</v>
      </c>
      <c r="Q5" s="7">
        <f>SUM(H5*(O5-1))</f>
        <v>5.5</v>
      </c>
      <c r="R5" s="7">
        <f>SUM(Q5*2%)</f>
        <v>0.110000000000000009</v>
      </c>
      <c r="S5" s="7">
        <f>SUM(Q5-R5+S4)</f>
        <v>15.8760000000000012</v>
      </c>
      <c r="U5" s="7">
        <f>SUM(S5-L5)</f>
        <v>2.9399999999999995</v>
      </c>
    </row>
    <row r="6" spans="1:21">
      <c r="A6">
        <f>SUM(A5+1)</f>
        <v>5</v>
      </c>
      <c r="B6" t="s">
        <v>41</v>
      </c>
      <c r="C6" t="s">
        <v>42</v>
      </c>
      <c r="D6" s="6" t="n">
        <v>45731.625</v>
      </c>
      <c r="E6" t="s">
        <v>43</v>
      </c>
      <c r="F6" t="s">
        <v>44</v>
      </c>
      <c r="G6" t="n">
        <v>1.3600000000000001</v>
      </c>
      <c r="H6" s="7" t="n">
        <v>10</v>
      </c>
      <c r="I6" s="8" t="s">
        <v>26</v>
      </c>
      <c r="J6" s="9" t="n">
        <v>3.60000000000000009</v>
      </c>
      <c r="K6" s="7">
        <f>SUM(J6*2%)</f>
        <v>0.0720000000000000107</v>
      </c>
      <c r="L6" s="7">
        <f>SUM(J6-K6+L5)</f>
        <v>16.4639999999999986</v>
      </c>
      <c r="M6" s="7"/>
      <c r="N6" t="n">
        <v>44</v>
      </c>
      <c r="O6" s="7" t="n">
        <v>1.56000000000000005</v>
      </c>
      <c r="P6" s="8" t="s">
        <v>32</v>
      </c>
      <c r="Q6" s="7">
        <f>SUM(H6*(O6-1))</f>
        <v>5.60000000000000053</v>
      </c>
      <c r="R6" s="7">
        <f>SUM(Q6*2%)</f>
        <v>0.111999999999999988</v>
      </c>
      <c r="S6" s="7">
        <f>SUM(Q6-R6+S5)</f>
        <v>21.3640000000000008</v>
      </c>
      <c r="U6" s="7">
        <f>SUM(S6-L6)</f>
        <v>4.90000000000000213</v>
      </c>
    </row>
    <row r="7" spans="1:21">
      <c r="A7">
        <f>SUM(A6+1)</f>
        <v>6</v>
      </c>
      <c r="B7" t="s">
        <v>45</v>
      </c>
      <c r="C7" t="s">
        <v>46</v>
      </c>
      <c r="D7" s="6" t="n">
        <v>45731.625</v>
      </c>
      <c r="E7" t="s">
        <v>47</v>
      </c>
      <c r="F7" t="s">
        <v>48</v>
      </c>
      <c r="G7" t="n">
        <v>1.26000000000000001</v>
      </c>
      <c r="H7" s="7" t="n">
        <v>10</v>
      </c>
      <c r="I7" s="8" t="s">
        <v>26</v>
      </c>
      <c r="J7" s="9" t="n">
        <v>2.60000000000000009</v>
      </c>
      <c r="K7" s="7">
        <f>SUM(J7*2%)</f>
        <v>0.0520000000000000018</v>
      </c>
      <c r="L7" s="7">
        <f>SUM(J7-K7+L6)</f>
        <v>19.0120000000000005</v>
      </c>
      <c r="M7" s="7"/>
      <c r="N7" t="n">
        <v>11</v>
      </c>
      <c r="O7" s="10"/>
      <c r="P7" s="8" t="s">
        <v>27</v>
      </c>
      <c r="Q7" s="7" t="n">
        <v>0</v>
      </c>
      <c r="R7" s="7">
        <f>SUM(Q7*2%)</f>
        <v>0</v>
      </c>
      <c r="S7" s="7">
        <f>SUM(Q7-R7+S6)</f>
        <v>21.3640000000000008</v>
      </c>
      <c r="U7" s="7">
        <f>SUM(S7-L7)</f>
        <v>2.35200000000000031</v>
      </c>
    </row>
    <row r="8" spans="1:21">
      <c r="A8">
        <f>SUM(A7+1)</f>
        <v>7</v>
      </c>
      <c r="B8" t="s">
        <v>49</v>
      </c>
      <c r="C8" t="s">
        <v>50</v>
      </c>
      <c r="D8" s="6" t="n">
        <v>45731.729166666657</v>
      </c>
      <c r="E8" t="s">
        <v>51</v>
      </c>
      <c r="F8" t="s">
        <v>52</v>
      </c>
      <c r="G8" s="7" t="n">
        <v>1.34000000000000008</v>
      </c>
      <c r="H8" s="7" t="n">
        <v>10</v>
      </c>
      <c r="I8" s="8" t="s">
        <v>26</v>
      </c>
      <c r="J8" s="9" t="n">
        <v>3.39999999999999991</v>
      </c>
      <c r="K8" s="7">
        <f>SUM(J8*2%)</f>
        <v>0.0680000000000000071</v>
      </c>
      <c r="L8" s="7">
        <f>SUM(J8-K8+L7)</f>
        <v>22.3440000000000012</v>
      </c>
      <c r="M8" s="7"/>
      <c r="N8" t="n">
        <v>18</v>
      </c>
      <c r="O8" s="7" t="n">
        <v>1.54000000000000004</v>
      </c>
      <c r="P8" s="8" t="s">
        <v>32</v>
      </c>
      <c r="Q8" s="7">
        <f>SUM(H8*(O8-1))</f>
        <v>5.40000000000000036</v>
      </c>
      <c r="R8" s="7">
        <f>SUM(Q8*2%)</f>
        <v>0.108000000000000007</v>
      </c>
      <c r="S8" s="7">
        <f>SUM(Q8-R8+S7)</f>
        <v>26.6559999999999988</v>
      </c>
      <c r="U8" s="7">
        <f>SUM(S8-L8)</f>
        <v>4.31199999999999761</v>
      </c>
    </row>
    <row r="9" spans="1:29">
      <c r="A9">
        <f>SUM(A8+1)</f>
        <v>8</v>
      </c>
      <c r="B9" t="s">
        <v>33</v>
      </c>
      <c r="C9" t="s">
        <v>34</v>
      </c>
      <c r="D9" s="6" t="n">
        <v>45731.9583333333358</v>
      </c>
      <c r="E9" t="s">
        <v>53</v>
      </c>
      <c r="F9" t="s">
        <v>54</v>
      </c>
      <c r="G9" s="7" t="n">
        <v>1.26000000000000001</v>
      </c>
      <c r="H9" s="7" t="n">
        <v>10</v>
      </c>
      <c r="I9" s="8" t="s">
        <v>55</v>
      </c>
      <c r="J9" s="9" t="n">
        <v>-10</v>
      </c>
      <c r="K9" s="7" t="n">
        <v>0</v>
      </c>
      <c r="L9" s="7">
        <f>SUM(J9-K9+L8)</f>
        <v>12.3440000000000012</v>
      </c>
      <c r="M9" s="7"/>
      <c r="O9" s="7" t="n">
        <v>1.45999999999999996</v>
      </c>
      <c r="P9" s="8" t="s">
        <v>32</v>
      </c>
      <c r="Q9" s="11" t="n">
        <v>-10</v>
      </c>
      <c r="R9" s="7" t="n">
        <v>0</v>
      </c>
      <c r="S9" s="7">
        <f>SUM(Q9-R9+S8)</f>
        <v>16.6559999999999988</v>
      </c>
      <c r="U9" s="7">
        <f>SUM(S9-L9)</f>
        <v>4.31199999999999939</v>
      </c>
      <c r="W9" t="s">
        <v>56</v>
      </c>
      <c r="Y9" s="7">
        <f>SUM(G9)</f>
        <v>1.26000000000000001</v>
      </c>
      <c r="Z9" s="7" t="n">
        <v>10</v>
      </c>
      <c r="AA9" s="7">
        <f>SUM(Z9*(Y9-1))</f>
        <v>2.60000000000000009</v>
      </c>
      <c r="AB9" s="9">
        <f>SUM(AA9*2%)</f>
        <v>0.0520000000000000018</v>
      </c>
      <c r="AC9" s="9">
        <f>SUM(AC8+AA9-AB9)</f>
        <v>2.54800000000000004</v>
      </c>
    </row>
    <row r="10" spans="1:29">
      <c r="A10">
        <f>SUM(A9+1)</f>
        <v>9</v>
      </c>
      <c r="B10" t="s">
        <v>57</v>
      </c>
      <c r="C10" t="s">
        <v>58</v>
      </c>
      <c r="D10" s="6" t="n">
        <v>45732.25</v>
      </c>
      <c r="E10" t="s">
        <v>59</v>
      </c>
      <c r="F10" t="s">
        <v>60</v>
      </c>
      <c r="G10" s="7" t="n">
        <v>1.26000000000000001</v>
      </c>
      <c r="H10" s="7" t="n">
        <v>10</v>
      </c>
      <c r="I10" s="8" t="s">
        <v>26</v>
      </c>
      <c r="J10" s="9" t="n">
        <v>2.60000000000000009</v>
      </c>
      <c r="K10" s="7">
        <f>SUM(J10*2%)</f>
        <v>0.0520000000000000018</v>
      </c>
      <c r="L10" s="7">
        <f>SUM(J10-K10+L9)</f>
        <v>14.8919999999999995</v>
      </c>
      <c r="M10" s="7"/>
      <c r="N10" t="n">
        <v>6</v>
      </c>
      <c r="O10" s="10"/>
      <c r="P10" s="8" t="s">
        <v>27</v>
      </c>
      <c r="Q10" s="7" t="n">
        <v>0</v>
      </c>
      <c r="R10" s="7" t="n">
        <v>0</v>
      </c>
      <c r="S10" s="7">
        <f>SUM(Q10-R10+S9)</f>
        <v>16.6559999999999988</v>
      </c>
      <c r="U10" s="7">
        <f>SUM(S10-L10)</f>
        <v>1.76399999999999935</v>
      </c>
      <c r="Y10" s="7"/>
      <c r="Z10" s="7"/>
      <c r="AA10" s="7">
        <f>SUM(Z10*(Y10-1))</f>
        <v>0</v>
      </c>
      <c r="AB10" s="9">
        <f>SUM(AA10*2%)</f>
        <v>0</v>
      </c>
      <c r="AC10" s="9">
        <f>SUM(AC9+AA10-AB10)</f>
        <v>2.54800000000000004</v>
      </c>
    </row>
    <row r="11" spans="1:29">
      <c r="A11">
        <f>SUM(A10+1)</f>
        <v>10</v>
      </c>
      <c r="B11" t="s">
        <v>41</v>
      </c>
      <c r="C11" t="s">
        <v>61</v>
      </c>
      <c r="D11" s="6" t="n">
        <v>45732.5208333333358</v>
      </c>
      <c r="E11" t="s">
        <v>62</v>
      </c>
      <c r="F11" t="s">
        <v>63</v>
      </c>
      <c r="G11" s="7" t="n">
        <v>1.3600000000000001</v>
      </c>
      <c r="H11" s="7" t="n">
        <v>10</v>
      </c>
      <c r="I11" s="8" t="s">
        <v>26</v>
      </c>
      <c r="J11" s="9" t="n">
        <v>3.60000000000000009</v>
      </c>
      <c r="K11" s="7">
        <f>SUM(J11*2%)</f>
        <v>0.0720000000000000107</v>
      </c>
      <c r="L11" s="7">
        <f>SUM(J11-K11+L10)</f>
        <v>18.4199999999999982</v>
      </c>
      <c r="N11" t="n">
        <v>4</v>
      </c>
      <c r="O11" s="10"/>
      <c r="P11" s="8" t="s">
        <v>27</v>
      </c>
      <c r="Q11" s="7" t="n">
        <v>0</v>
      </c>
      <c r="R11" s="7" t="n">
        <v>0</v>
      </c>
      <c r="S11" s="7">
        <f>SUM(Q11-R11+S10)</f>
        <v>16.6559999999999988</v>
      </c>
      <c r="U11" s="7">
        <f>SUM(S11-L11)</f>
        <v>-1.7640000000000029</v>
      </c>
      <c r="Y11" s="7"/>
      <c r="Z11" s="7"/>
      <c r="AA11" s="7">
        <f>SUM(Z11*(Y11-1))</f>
        <v>0</v>
      </c>
      <c r="AB11" s="9">
        <f>SUM(AA11*2%)</f>
        <v>0</v>
      </c>
      <c r="AC11" s="9">
        <f>SUM(AC10+AA11-AB11)</f>
        <v>2.54800000000000004</v>
      </c>
    </row>
    <row r="12" spans="1:29">
      <c r="A12">
        <f>SUM(A11+1)</f>
        <v>11</v>
      </c>
      <c r="B12" t="s">
        <v>45</v>
      </c>
      <c r="C12" t="s">
        <v>46</v>
      </c>
      <c r="D12" s="6" t="n">
        <v>45732.5625</v>
      </c>
      <c r="E12" t="s">
        <v>64</v>
      </c>
      <c r="F12" t="s">
        <v>65</v>
      </c>
      <c r="G12" s="7" t="n">
        <v>1.35000000000000009</v>
      </c>
      <c r="H12" s="7" t="n">
        <v>10</v>
      </c>
      <c r="I12" s="8" t="s">
        <v>55</v>
      </c>
      <c r="J12" s="9" t="n">
        <v>-10</v>
      </c>
      <c r="K12" t="n">
        <v>0</v>
      </c>
      <c r="L12" s="7">
        <f>SUM(J12-K12+L11)</f>
        <v>8.42000000000000171</v>
      </c>
      <c r="O12" s="7" t="n">
        <v>1.55</v>
      </c>
      <c r="P12" s="8" t="s">
        <v>32</v>
      </c>
      <c r="Q12" s="11" t="n">
        <v>-10</v>
      </c>
      <c r="R12" s="7" t="n">
        <v>0</v>
      </c>
      <c r="S12" s="7">
        <f>SUM(Q12-R12+S11)</f>
        <v>6.65599999999999881</v>
      </c>
      <c r="U12" s="7">
        <f>SUM(S12-L12)</f>
        <v>-1.76400000000000023</v>
      </c>
      <c r="W12" t="s">
        <v>66</v>
      </c>
      <c r="Y12" s="7">
        <f>SUM(G12)</f>
        <v>1.35000000000000009</v>
      </c>
      <c r="Z12" s="7" t="n">
        <v>10</v>
      </c>
      <c r="AA12" s="7">
        <f>SUM(Z12*(Y12-1))</f>
        <v>3.5</v>
      </c>
      <c r="AB12" s="9">
        <f>SUM(AA12*2%)</f>
        <v>0.0700000000000000089</v>
      </c>
      <c r="AC12" s="9">
        <f>SUM(AC11+AA12-AB12)</f>
        <v>5.97799999999999976</v>
      </c>
    </row>
    <row r="13" spans="1:29">
      <c r="A13">
        <f>SUM(A12+1)</f>
        <v>12</v>
      </c>
      <c r="B13" t="s">
        <v>49</v>
      </c>
      <c r="C13" t="s">
        <v>50</v>
      </c>
      <c r="D13" s="6" t="n">
        <v>45732.6875</v>
      </c>
      <c r="E13" t="s">
        <v>67</v>
      </c>
      <c r="F13" t="s">
        <v>68</v>
      </c>
      <c r="G13" s="7" t="n">
        <v>1.39999999999999991</v>
      </c>
      <c r="H13" s="7" t="n">
        <v>10</v>
      </c>
      <c r="I13" s="8" t="s">
        <v>26</v>
      </c>
      <c r="J13" s="9" t="n">
        <v>4</v>
      </c>
      <c r="K13" s="7">
        <f>SUM(J13*2%)</f>
        <v>0.08</v>
      </c>
      <c r="L13" s="7">
        <f>SUM(J13-K13+L12)</f>
        <v>12.3399999999999999</v>
      </c>
      <c r="N13" t="n">
        <v>33</v>
      </c>
      <c r="O13" s="7">
        <f>SUM(G13+0.15)</f>
        <v>1.54999999999999982</v>
      </c>
      <c r="P13" s="8" t="s">
        <v>32</v>
      </c>
      <c r="Q13" s="7">
        <f>SUM(H13*(O13-1))</f>
        <v>5.5</v>
      </c>
      <c r="R13" s="7">
        <f>SUM(Q13*2%)</f>
        <v>0.110000000000000009</v>
      </c>
      <c r="S13" s="7">
        <f>SUM(Q13-R13+S12)</f>
        <v>12.0459999999999994</v>
      </c>
      <c r="U13" s="7">
        <f>SUM(S13-L13)</f>
        <v>-0.294000000000000483</v>
      </c>
      <c r="Y13" s="7"/>
      <c r="Z13" s="7"/>
      <c r="AA13" s="7">
        <f>SUM(Z13*(Y13-1))</f>
        <v>0</v>
      </c>
      <c r="AB13" s="9">
        <f>SUM(AA13*2%)</f>
        <v>0</v>
      </c>
      <c r="AC13" s="9">
        <f>SUM(AC12+AA13-AB13)</f>
        <v>5.97799999999999976</v>
      </c>
    </row>
    <row r="14" spans="1:29">
      <c r="A14">
        <f>SUM(A13+1)</f>
        <v>13</v>
      </c>
      <c r="B14" t="s">
        <v>37</v>
      </c>
      <c r="C14" t="s">
        <v>69</v>
      </c>
      <c r="D14" s="6" t="n">
        <v>45732.729166666657</v>
      </c>
      <c r="E14" t="s">
        <v>70</v>
      </c>
      <c r="F14" t="s">
        <v>71</v>
      </c>
      <c r="G14" s="7" t="n">
        <v>1.3600000000000001</v>
      </c>
      <c r="H14" s="7" t="n">
        <v>10</v>
      </c>
      <c r="I14" s="8" t="s">
        <v>26</v>
      </c>
      <c r="J14" s="9" t="n">
        <v>3.60000000000000009</v>
      </c>
      <c r="K14" s="7">
        <f>SUM(J14*2%)</f>
        <v>0.0720000000000000107</v>
      </c>
      <c r="L14" s="7">
        <f>SUM(J14-K14+L13)</f>
        <v>15.8680000000000003</v>
      </c>
      <c r="N14" t="n">
        <v>3</v>
      </c>
      <c r="O14" s="10"/>
      <c r="P14" s="8" t="s">
        <v>27</v>
      </c>
      <c r="Q14" s="7" t="n">
        <v>0</v>
      </c>
      <c r="R14" s="7">
        <f>SUM(Q14*2%)</f>
        <v>0</v>
      </c>
      <c r="S14" s="7">
        <f>SUM(Q14-R14+S13)</f>
        <v>12.0459999999999994</v>
      </c>
      <c r="U14" s="7">
        <f>SUM(S14-L14)</f>
        <v>-3.82200000000000095</v>
      </c>
      <c r="Y14" s="7"/>
      <c r="Z14" s="7"/>
      <c r="AA14" s="7">
        <f>SUM(Z14*(Y14-1))</f>
        <v>0</v>
      </c>
      <c r="AB14" s="9">
        <f>SUM(AA14*2%)</f>
        <v>0</v>
      </c>
      <c r="AC14" s="9">
        <f>SUM(AC13+AA14-AB14)</f>
        <v>5.97799999999999976</v>
      </c>
    </row>
    <row r="15" spans="1:29">
      <c r="A15">
        <f>SUM(A14+1)</f>
        <v>14</v>
      </c>
      <c r="B15" t="s">
        <v>49</v>
      </c>
      <c r="C15" t="s">
        <v>50</v>
      </c>
      <c r="D15" s="6" t="n">
        <v>45732.7708333333358</v>
      </c>
      <c r="E15" t="s">
        <v>72</v>
      </c>
      <c r="F15" t="s">
        <v>73</v>
      </c>
      <c r="G15" s="7" t="n">
        <v>1.38999999999999989</v>
      </c>
      <c r="H15" s="7" t="n">
        <v>10</v>
      </c>
      <c r="I15" s="8" t="s">
        <v>26</v>
      </c>
      <c r="J15" s="9" t="n">
        <v>3.9</v>
      </c>
      <c r="K15" s="7">
        <f>SUM(J15*2%)</f>
        <v>0.0780000000000000071</v>
      </c>
      <c r="L15" s="7">
        <f>SUM(J15-K15+L14)</f>
        <v>19.6900000000000013</v>
      </c>
      <c r="N15" t="n">
        <v>15</v>
      </c>
      <c r="O15" s="7" t="n">
        <v>1.59000000000000004</v>
      </c>
      <c r="P15" s="8" t="s">
        <v>32</v>
      </c>
      <c r="Q15" s="7">
        <f>SUM(H15*(O15-1))</f>
        <v>5.89999999999999947</v>
      </c>
      <c r="R15" s="7">
        <f>SUM(Q15*2%)</f>
        <v>0.118000000000000016</v>
      </c>
      <c r="S15" s="7">
        <f>SUM(Q15-R15+S14)</f>
        <v>17.8279999999999994</v>
      </c>
      <c r="U15" s="7">
        <f>SUM(S15-L15)</f>
        <v>-1.86200000000000188</v>
      </c>
      <c r="Y15" s="7"/>
      <c r="Z15" s="7"/>
      <c r="AA15" s="7">
        <f>SUM(Z15*(Y15-1))</f>
        <v>0</v>
      </c>
      <c r="AB15" s="9">
        <f>SUM(AA15*2%)</f>
        <v>0</v>
      </c>
      <c r="AC15" s="9">
        <f>SUM(AC14+AA15-AB15)</f>
        <v>5.97799999999999976</v>
      </c>
    </row>
    <row r="16" spans="1:29">
      <c r="A16">
        <f>SUM(A15+1)</f>
        <v>15</v>
      </c>
      <c r="B16" t="s">
        <v>28</v>
      </c>
      <c r="C16" t="s">
        <v>29</v>
      </c>
      <c r="D16" s="6" t="n">
        <v>45732.822916666657</v>
      </c>
      <c r="E16" t="s">
        <v>74</v>
      </c>
      <c r="F16" t="s">
        <v>75</v>
      </c>
      <c r="G16" s="7" t="n">
        <v>1.29000000000000004</v>
      </c>
      <c r="H16" s="7" t="n">
        <v>10</v>
      </c>
      <c r="I16" s="8" t="s">
        <v>26</v>
      </c>
      <c r="J16" s="9" t="n">
        <v>2.9</v>
      </c>
      <c r="K16" s="7">
        <f>SUM(J16*2%)</f>
        <v>0.0579999999999999982</v>
      </c>
      <c r="L16" s="7">
        <f>SUM(J16-K16+L15)</f>
        <v>22.532</v>
      </c>
      <c r="N16" t="n">
        <v>17</v>
      </c>
      <c r="O16" s="7" t="n">
        <v>1.49000000000000004</v>
      </c>
      <c r="P16" s="8" t="s">
        <v>32</v>
      </c>
      <c r="Q16" s="7">
        <f>SUM(H16*(O16-1))</f>
        <v>4.90000000000000036</v>
      </c>
      <c r="R16" s="7">
        <f>SUM(Q16*2%)</f>
        <v>0.0980000000000000071</v>
      </c>
      <c r="S16" s="7">
        <f>SUM(Q16-R16+S15)</f>
        <v>22.629999999999999</v>
      </c>
      <c r="U16" s="7">
        <f>SUM(S16-L16)</f>
        <v>0.0979999999999989768</v>
      </c>
      <c r="Y16" s="7"/>
      <c r="Z16" s="7"/>
      <c r="AA16" s="7">
        <f>SUM(Z16*(Y16-1))</f>
        <v>0</v>
      </c>
      <c r="AB16" s="9">
        <f>SUM(AA16*2%)</f>
        <v>0</v>
      </c>
      <c r="AC16" s="9">
        <f>SUM(AC15+AA16-AB16)</f>
        <v>5.97799999999999976</v>
      </c>
    </row>
    <row r="17" spans="1:29">
      <c r="A17">
        <f>SUM(A16+1)</f>
        <v>16</v>
      </c>
      <c r="B17" t="s">
        <v>33</v>
      </c>
      <c r="C17" t="s">
        <v>34</v>
      </c>
      <c r="D17" s="6" t="n">
        <v>45745.041666666657</v>
      </c>
      <c r="E17" t="s">
        <v>76</v>
      </c>
      <c r="F17" t="s">
        <v>77</v>
      </c>
      <c r="G17" s="7" t="n">
        <v>1.34000000000000008</v>
      </c>
      <c r="H17" s="7" t="n">
        <v>10</v>
      </c>
      <c r="I17" s="8" t="s">
        <v>26</v>
      </c>
      <c r="J17" s="9" t="n">
        <v>3.39999999999999991</v>
      </c>
      <c r="K17" s="7">
        <f>SUM(J17*2%)</f>
        <v>0.0680000000000000071</v>
      </c>
      <c r="L17" s="7">
        <f>SUM(J17-K17+L16)</f>
        <v>25.8640000000000008</v>
      </c>
      <c r="N17" t="n">
        <v>10</v>
      </c>
      <c r="O17" s="10"/>
      <c r="P17" s="8" t="s">
        <v>27</v>
      </c>
      <c r="Q17" s="7" t="n">
        <v>0</v>
      </c>
      <c r="R17" s="7">
        <f>SUM(Q17*2%)</f>
        <v>0</v>
      </c>
      <c r="S17" s="7">
        <f>SUM(Q17-R17+S16)</f>
        <v>22.629999999999999</v>
      </c>
      <c r="U17" s="7">
        <f>SUM(S17-L17)</f>
        <v>-3.23400000000000176</v>
      </c>
      <c r="Y17" s="7"/>
      <c r="Z17" s="7"/>
      <c r="AA17" s="7">
        <f>SUM(Z17*(Y17-1))</f>
        <v>0</v>
      </c>
      <c r="AB17" s="9">
        <f>SUM(AA17*2%)</f>
        <v>0</v>
      </c>
      <c r="AC17" s="9">
        <f>SUM(AC16+AA17-AB17)</f>
        <v>5.97799999999999976</v>
      </c>
    </row>
    <row r="18" spans="1:29">
      <c r="A18">
        <f>SUM(A17+1)</f>
        <v>17</v>
      </c>
      <c r="B18" t="s">
        <v>49</v>
      </c>
      <c r="C18" t="s">
        <v>50</v>
      </c>
      <c r="D18" s="6" t="n">
        <v>45745.604166666657</v>
      </c>
      <c r="E18" t="s">
        <v>68</v>
      </c>
      <c r="F18" t="s">
        <v>78</v>
      </c>
      <c r="G18" s="7" t="n">
        <v>1.33000000000000007</v>
      </c>
      <c r="H18" s="7" t="n">
        <v>10</v>
      </c>
      <c r="I18" s="8" t="s">
        <v>26</v>
      </c>
      <c r="J18" s="9" t="n">
        <v>3.29999999999999982</v>
      </c>
      <c r="K18" s="7">
        <f>SUM(J18*2%)</f>
        <v>0.0660000000000000053</v>
      </c>
      <c r="L18" s="7">
        <f>SUM(J18-K18+L17)</f>
        <v>29.097999999999999</v>
      </c>
      <c r="N18" t="n">
        <v>25</v>
      </c>
      <c r="O18" s="7" t="n">
        <v>1.58000000000000007</v>
      </c>
      <c r="P18" s="8" t="s">
        <v>32</v>
      </c>
      <c r="Q18" s="7" t="n">
        <v>5.79999999999999982</v>
      </c>
      <c r="R18" s="7">
        <f>SUM(Q18*2%)</f>
        <v>0.115999999999999992</v>
      </c>
      <c r="S18" s="7">
        <f>SUM(Q18-R18+S17)</f>
        <v>28.3140000000000001</v>
      </c>
      <c r="U18" s="7">
        <f>SUM(S18-L18)</f>
        <v>-0.78399999999999892</v>
      </c>
      <c r="V18" s="7">
        <f>SUM(O18-G18)</f>
        <v>0.25</v>
      </c>
      <c r="Y18" s="7"/>
      <c r="Z18" s="7"/>
      <c r="AA18" s="7">
        <f>SUM(Z18*(Y18-1))</f>
        <v>0</v>
      </c>
      <c r="AB18" s="9">
        <f>SUM(AA18*2%)</f>
        <v>0</v>
      </c>
      <c r="AC18" s="9">
        <f>SUM(AC17+AA18-AB18)</f>
        <v>5.97799999999999976</v>
      </c>
    </row>
    <row r="19" spans="1:29">
      <c r="A19">
        <f>SUM(A18+1)</f>
        <v>18</v>
      </c>
      <c r="B19" t="s">
        <v>22</v>
      </c>
      <c r="C19" t="s">
        <v>79</v>
      </c>
      <c r="D19" s="6" t="n">
        <v>45745.625</v>
      </c>
      <c r="E19" t="s">
        <v>25</v>
      </c>
      <c r="F19" t="s">
        <v>80</v>
      </c>
      <c r="G19" s="7" t="n">
        <v>1.38999999999999989</v>
      </c>
      <c r="H19" s="7" t="n">
        <v>10</v>
      </c>
      <c r="I19" s="8" t="s">
        <v>26</v>
      </c>
      <c r="J19" s="9" t="n">
        <v>3.9</v>
      </c>
      <c r="K19" s="7">
        <f>SUM(J19*2%)</f>
        <v>0.0780000000000000071</v>
      </c>
      <c r="L19" s="7">
        <f>SUM(J19-K19+L18)</f>
        <v>32.9200000000000017</v>
      </c>
      <c r="N19" t="n">
        <v>8</v>
      </c>
      <c r="O19" s="10"/>
      <c r="P19" s="8" t="s">
        <v>27</v>
      </c>
      <c r="Q19" s="7" t="n">
        <v>0</v>
      </c>
      <c r="R19" s="7">
        <f>SUM(Q19*2%)</f>
        <v>0</v>
      </c>
      <c r="S19" s="7">
        <f>SUM(Q19-R19+S18)</f>
        <v>28.3140000000000001</v>
      </c>
      <c r="U19" s="7">
        <f>SUM(S19-L19)</f>
        <v>-4.60600000000000165</v>
      </c>
      <c r="V19" s="12"/>
      <c r="Y19" s="7"/>
      <c r="Z19" s="7"/>
      <c r="AA19" s="7">
        <f>SUM(Z19*(Y19-1))</f>
        <v>0</v>
      </c>
      <c r="AB19" s="9">
        <f>SUM(AA19*2%)</f>
        <v>0</v>
      </c>
      <c r="AC19" s="9">
        <f>SUM(AC18+AA19-AB19)</f>
        <v>5.97799999999999976</v>
      </c>
    </row>
    <row r="20" spans="1:29">
      <c r="A20">
        <f>SUM(A19+1)</f>
        <v>19</v>
      </c>
      <c r="B20" t="s">
        <v>28</v>
      </c>
      <c r="C20" t="s">
        <v>29</v>
      </c>
      <c r="D20" s="6" t="n">
        <v>45745.666666666657</v>
      </c>
      <c r="E20" t="s">
        <v>81</v>
      </c>
      <c r="F20" t="s">
        <v>75</v>
      </c>
      <c r="G20" s="7" t="n">
        <v>1.39999999999999991</v>
      </c>
      <c r="H20" s="7" t="n">
        <v>10</v>
      </c>
      <c r="I20" s="8" t="s">
        <v>26</v>
      </c>
      <c r="J20" s="9" t="n">
        <v>4</v>
      </c>
      <c r="K20" s="7">
        <f>SUM(J20*2%)</f>
        <v>0.08</v>
      </c>
      <c r="L20" s="7">
        <f>SUM(J20-K20+L19)</f>
        <v>36.8400000000000034</v>
      </c>
      <c r="N20" t="n">
        <v>29</v>
      </c>
      <c r="O20" s="7" t="n">
        <v>1.60000000000000009</v>
      </c>
      <c r="P20" s="8" t="s">
        <v>32</v>
      </c>
      <c r="Q20" s="7" t="n">
        <v>6</v>
      </c>
      <c r="R20" s="7">
        <f>SUM(Q20*2%)</f>
        <v>0.119999999999999996</v>
      </c>
      <c r="S20" s="7">
        <f>SUM(Q20-R20+S19)</f>
        <v>34.1940000000000026</v>
      </c>
      <c r="U20" s="7">
        <f>SUM(S20-L20)</f>
        <v>-2.6460000000000008</v>
      </c>
      <c r="V20" s="7">
        <f>SUM(O20-G20)</f>
        <v>0.200000000000000178</v>
      </c>
      <c r="Y20" s="7"/>
      <c r="Z20" s="7"/>
      <c r="AA20" s="7">
        <f>SUM(Z20*(Y20-1))</f>
        <v>0</v>
      </c>
      <c r="AB20" s="9">
        <f>SUM(AA20*2%)</f>
        <v>0</v>
      </c>
      <c r="AC20" s="9">
        <f>SUM(AC19+AA20-AB20)</f>
        <v>5.97799999999999976</v>
      </c>
    </row>
    <row r="21" spans="1:29">
      <c r="A21">
        <f>SUM(A20+1)</f>
        <v>20</v>
      </c>
      <c r="B21" t="s">
        <v>82</v>
      </c>
      <c r="C21" t="s">
        <v>83</v>
      </c>
      <c r="D21" s="6" t="n">
        <v>45745.6875</v>
      </c>
      <c r="E21" t="s">
        <v>84</v>
      </c>
      <c r="F21" t="s">
        <v>85</v>
      </c>
      <c r="G21" s="7" t="n">
        <v>1.37000000000000011</v>
      </c>
      <c r="H21" s="7" t="n">
        <v>10</v>
      </c>
      <c r="I21" s="8" t="s">
        <v>55</v>
      </c>
      <c r="J21" s="9" t="n">
        <v>-10</v>
      </c>
      <c r="K21" s="7" t="n">
        <v>0</v>
      </c>
      <c r="L21" s="7">
        <f>SUM(J21-K21+L20)</f>
        <v>26.8400000000000034</v>
      </c>
      <c r="O21" s="7" t="n">
        <v>1.62999999999999972</v>
      </c>
      <c r="P21" s="8" t="s">
        <v>32</v>
      </c>
      <c r="Q21" s="11" t="n">
        <v>-10</v>
      </c>
      <c r="R21" s="7" t="n">
        <v>0</v>
      </c>
      <c r="S21" s="7">
        <f>SUM(Q21-R21+S20)</f>
        <v>24.1940000000000026</v>
      </c>
      <c r="U21" s="7">
        <f>SUM(S21-L21)</f>
        <v>-2.6460000000000008</v>
      </c>
      <c r="V21" s="7">
        <f>SUM(O21-G21)</f>
        <v>0.259999999999999787</v>
      </c>
      <c r="W21" t="s">
        <v>86</v>
      </c>
      <c r="Y21" s="7" t="n">
        <v>1.27000000000000002</v>
      </c>
      <c r="Z21" s="7" t="n">
        <v>10</v>
      </c>
      <c r="AA21" s="7">
        <f>SUM(Z21*(Y21-1))</f>
        <v>2.70000000000000018</v>
      </c>
      <c r="AB21" s="9">
        <f>SUM(AA21*2%)</f>
        <v>0.0540000000000000036</v>
      </c>
      <c r="AC21" s="9">
        <f>SUM(AC20+AA21-AB21)</f>
        <v>8.62400000000000055</v>
      </c>
    </row>
    <row r="22" spans="1:29">
      <c r="A22">
        <f>SUM(A21+1)</f>
        <v>21</v>
      </c>
      <c r="B22" t="s">
        <v>41</v>
      </c>
      <c r="C22" t="s">
        <v>61</v>
      </c>
      <c r="D22" s="6" t="n">
        <v>45745.729166666657</v>
      </c>
      <c r="E22" t="s">
        <v>87</v>
      </c>
      <c r="F22" t="s">
        <v>63</v>
      </c>
      <c r="G22" s="7" t="n">
        <v>1.30000000000000004</v>
      </c>
      <c r="H22" s="7" t="n">
        <v>10</v>
      </c>
      <c r="I22" s="8" t="s">
        <v>26</v>
      </c>
      <c r="J22" s="9" t="n">
        <v>3</v>
      </c>
      <c r="K22" s="7">
        <f>SUM(J22*2%)</f>
        <v>0.06</v>
      </c>
      <c r="L22" s="7">
        <f>SUM(J22-K22+L21)</f>
        <v>29.7800000000000011</v>
      </c>
      <c r="N22" t="n">
        <v>1</v>
      </c>
      <c r="O22" s="10"/>
      <c r="P22" s="8" t="s">
        <v>27</v>
      </c>
      <c r="Q22" s="7" t="n">
        <v>0</v>
      </c>
      <c r="R22" s="7">
        <f>SUM(Q22*2%)</f>
        <v>0</v>
      </c>
      <c r="S22" s="7">
        <f>SUM(Q22-R22+S21)</f>
        <v>24.1939999999999991</v>
      </c>
      <c r="U22" s="7">
        <f>SUM(S22-L22)</f>
        <v>-5.58600000000000207</v>
      </c>
      <c r="V22" s="7"/>
      <c r="Y22" s="7"/>
      <c r="Z22" s="7"/>
      <c r="AA22" s="7">
        <f>SUM(Z22*(Y22-1))</f>
        <v>0</v>
      </c>
      <c r="AB22" s="9">
        <f>SUM(AA22*2%)</f>
        <v>0</v>
      </c>
      <c r="AC22" s="9">
        <f>SUM(AC21+AA22-AB22)</f>
        <v>8.62400000000000055</v>
      </c>
    </row>
    <row r="23" spans="1:29">
      <c r="A23">
        <f>SUM(A22+1)</f>
        <v>22</v>
      </c>
      <c r="B23" t="s">
        <v>37</v>
      </c>
      <c r="C23" t="s">
        <v>38</v>
      </c>
      <c r="D23" s="6" t="n">
        <v>45745.791666666657</v>
      </c>
      <c r="E23" t="s">
        <v>88</v>
      </c>
      <c r="F23" t="s">
        <v>39</v>
      </c>
      <c r="G23" s="7" t="n">
        <v>1.26000000000000001</v>
      </c>
      <c r="H23" s="7" t="n">
        <v>10</v>
      </c>
      <c r="I23" s="8" t="s">
        <v>26</v>
      </c>
      <c r="J23" s="9" t="n">
        <v>2.79999999999999982</v>
      </c>
      <c r="K23" s="7">
        <f>SUM(J23*2%)</f>
        <v>0.0559999999999999964</v>
      </c>
      <c r="L23" s="7">
        <f>SUM(J23-K23+L22)</f>
        <v>32.5240000000000009</v>
      </c>
      <c r="N23" t="n">
        <v>40</v>
      </c>
      <c r="O23" s="7" t="n">
        <v>1.45999999999999996</v>
      </c>
      <c r="P23" s="8" t="s">
        <v>32</v>
      </c>
      <c r="Q23" s="7" t="n">
        <v>4.59999999999999964</v>
      </c>
      <c r="R23" s="7">
        <f>SUM(Q23*2%)</f>
        <v>0.0919999999999999929</v>
      </c>
      <c r="S23" s="7">
        <f>SUM(Q23-R23+S22)</f>
        <v>28.7019999999999982</v>
      </c>
      <c r="U23" s="7">
        <f>SUM(S23-L23)</f>
        <v>-3.82199999999999918</v>
      </c>
      <c r="V23" s="7">
        <f>SUM(O23-G23)</f>
        <v>0.199999999999999964</v>
      </c>
      <c r="Y23" s="7"/>
      <c r="Z23" s="7"/>
      <c r="AA23" s="7">
        <f>SUM(Z23*(Y23-1))</f>
        <v>0</v>
      </c>
      <c r="AB23" s="9">
        <f>SUM(AA23*2%)</f>
        <v>0</v>
      </c>
      <c r="AC23" s="9">
        <f>SUM(AC22+AA23-AB23)</f>
        <v>8.62400000000000055</v>
      </c>
    </row>
    <row r="24" spans="1:29">
      <c r="A24">
        <f>SUM(A23+1)</f>
        <v>23</v>
      </c>
      <c r="B24" t="s">
        <v>28</v>
      </c>
      <c r="C24" t="s">
        <v>29</v>
      </c>
      <c r="D24" s="6" t="n">
        <v>45745.8368055555547</v>
      </c>
      <c r="E24" t="s">
        <v>89</v>
      </c>
      <c r="F24" t="s">
        <v>30</v>
      </c>
      <c r="G24" s="7" t="n">
        <v>1.35000000000000009</v>
      </c>
      <c r="H24" s="7" t="n">
        <v>10</v>
      </c>
      <c r="I24" s="8" t="s">
        <v>26</v>
      </c>
      <c r="J24" s="9" t="n">
        <v>3.5</v>
      </c>
      <c r="K24" s="7">
        <f>SUM(J24*2%)</f>
        <v>0.0700000000000000089</v>
      </c>
      <c r="L24" s="7">
        <f>SUM(J24-K24+L23)</f>
        <v>35.9540000000000006</v>
      </c>
      <c r="N24" t="n">
        <v>41</v>
      </c>
      <c r="O24" s="7" t="n">
        <v>1.60000000000000009</v>
      </c>
      <c r="P24" s="8" t="s">
        <v>32</v>
      </c>
      <c r="Q24" s="7" t="n">
        <v>6</v>
      </c>
      <c r="R24" s="7">
        <f>SUM(Q24*2%)</f>
        <v>0.119999999999999996</v>
      </c>
      <c r="S24" s="7">
        <f>SUM(Q24-R24+S23)</f>
        <v>34.5820000000000007</v>
      </c>
      <c r="U24" s="7">
        <f>SUM(S24-L24)</f>
        <v>-1.37199999999999989</v>
      </c>
      <c r="V24" s="7">
        <f>SUM(O24-G24)</f>
        <v>0.25</v>
      </c>
      <c r="Y24" s="7"/>
      <c r="Z24" s="7"/>
      <c r="AA24" s="7">
        <f>SUM(Z24*(Y24-1))</f>
        <v>0</v>
      </c>
      <c r="AB24" s="9">
        <f>SUM(AA24*2%)</f>
        <v>0</v>
      </c>
      <c r="AC24" s="9">
        <f>SUM(AC23+AA24-AB24)</f>
        <v>8.62400000000000055</v>
      </c>
    </row>
    <row r="25" spans="1:29">
      <c r="A25">
        <f>SUM(A24+1)</f>
        <v>24</v>
      </c>
      <c r="B25" t="s">
        <v>33</v>
      </c>
      <c r="C25" t="s">
        <v>34</v>
      </c>
      <c r="D25" s="6" t="n">
        <v>45745.9583333333358</v>
      </c>
      <c r="E25" t="s">
        <v>36</v>
      </c>
      <c r="F25" t="s">
        <v>90</v>
      </c>
      <c r="G25" s="7" t="n">
        <v>1.30000000000000004</v>
      </c>
      <c r="H25" s="7" t="n">
        <v>10</v>
      </c>
      <c r="I25" s="8" t="s">
        <v>26</v>
      </c>
      <c r="J25" s="9" t="n">
        <v>3</v>
      </c>
      <c r="K25" s="7">
        <f>SUM(J25*2%)</f>
        <v>0.06</v>
      </c>
      <c r="L25" s="7">
        <f>SUM(J25-K25+L24)</f>
        <v>38.8939999999999984</v>
      </c>
      <c r="N25" t="n">
        <v>13</v>
      </c>
      <c r="O25" s="10"/>
      <c r="P25" s="8" t="s">
        <v>27</v>
      </c>
      <c r="Q25" s="7" t="n">
        <v>0</v>
      </c>
      <c r="R25" s="7" t="n">
        <v>0</v>
      </c>
      <c r="S25" s="7">
        <f>SUM(Q25-R25+S24)</f>
        <v>34.5820000000000007</v>
      </c>
      <c r="U25" s="7">
        <f>SUM(S25-L25)</f>
        <v>-4.31199999999999761</v>
      </c>
      <c r="V25" s="7"/>
      <c r="Y25" s="7"/>
      <c r="Z25" s="7"/>
      <c r="AA25" s="7">
        <f>SUM(Z25*(Y25-1))</f>
        <v>0</v>
      </c>
      <c r="AB25" s="9">
        <f>SUM(AA25*2%)</f>
        <v>0</v>
      </c>
      <c r="AC25" s="9">
        <f>SUM(AC24+AA25-AB25)</f>
        <v>8.62400000000000055</v>
      </c>
    </row>
    <row r="26" spans="1:29">
      <c r="A26">
        <f>SUM(A25+1)</f>
        <v>25</v>
      </c>
      <c r="B26" t="s">
        <v>33</v>
      </c>
      <c r="C26" t="s">
        <v>34</v>
      </c>
      <c r="D26" s="6" t="n">
        <v>45746.1736111111095</v>
      </c>
      <c r="E26" t="s">
        <v>91</v>
      </c>
      <c r="F26" t="s">
        <v>92</v>
      </c>
      <c r="G26" s="7" t="n">
        <v>1.25</v>
      </c>
      <c r="H26" s="7" t="n">
        <v>10</v>
      </c>
      <c r="I26" s="8" t="s">
        <v>26</v>
      </c>
      <c r="J26" s="9" t="n">
        <v>2.5</v>
      </c>
      <c r="K26" s="7">
        <f>SUM(J26*2%)</f>
        <v>0.05</v>
      </c>
      <c r="L26" s="7">
        <f>SUM(J26-K26+L25)</f>
        <v>41.3440000000000012</v>
      </c>
      <c r="N26" t="n">
        <v>20</v>
      </c>
      <c r="O26" s="7" t="n">
        <v>1.45</v>
      </c>
      <c r="P26" s="8" t="s">
        <v>32</v>
      </c>
      <c r="Q26" s="7" t="n">
        <v>4.5</v>
      </c>
      <c r="R26" s="7">
        <f>SUM(Q26*2%)</f>
        <v>0.09</v>
      </c>
      <c r="S26" s="7">
        <f>SUM(Q26-R26+S25)</f>
        <v>38.9920000000000044</v>
      </c>
      <c r="U26" s="7">
        <f>SUM(S26-L26)</f>
        <v>-2.35200000000000387</v>
      </c>
      <c r="V26" s="7">
        <f>SUM(O26-G26)</f>
        <v>0.199999999999999964</v>
      </c>
      <c r="Y26" s="7"/>
      <c r="Z26" s="7"/>
      <c r="AA26" s="7">
        <f>SUM(Z26*(Y26-1))</f>
        <v>0</v>
      </c>
      <c r="AB26" s="9">
        <f>SUM(AA26*2%)</f>
        <v>0</v>
      </c>
      <c r="AC26" s="9">
        <f>SUM(AC25+AA26-AB26)</f>
        <v>8.62400000000000055</v>
      </c>
    </row>
    <row r="27" spans="1:29">
      <c r="A27">
        <f>SUM(A26+1)</f>
        <v>26</v>
      </c>
      <c r="B27" t="s">
        <v>82</v>
      </c>
      <c r="C27" t="s">
        <v>83</v>
      </c>
      <c r="D27" s="6" t="n">
        <v>45746.572916666657</v>
      </c>
      <c r="E27" t="s">
        <v>93</v>
      </c>
      <c r="F27" t="s">
        <v>94</v>
      </c>
      <c r="G27" s="7" t="n">
        <v>1.38999999999999989</v>
      </c>
      <c r="H27" s="7" t="n">
        <v>10</v>
      </c>
      <c r="I27" s="8" t="s">
        <v>26</v>
      </c>
      <c r="J27" s="9" t="n">
        <v>3.9</v>
      </c>
      <c r="K27" s="7">
        <f>SUM(J27*2%)</f>
        <v>0.0780000000000000071</v>
      </c>
      <c r="L27" s="7">
        <f>SUM(J27-K27+L26)</f>
        <v>45.1660000000000039</v>
      </c>
      <c r="N27" t="n">
        <v>28</v>
      </c>
      <c r="O27" s="7" t="n">
        <v>1.70999999999999996</v>
      </c>
      <c r="P27" s="8" t="s">
        <v>32</v>
      </c>
      <c r="Q27" s="7" t="n">
        <v>7.09999999999999964</v>
      </c>
      <c r="R27" s="7">
        <f>SUM(Q27*2%)</f>
        <v>0.141999999999999993</v>
      </c>
      <c r="S27" s="7">
        <f>SUM(Q27-R27+S26)</f>
        <v>45.9499999999999957</v>
      </c>
      <c r="U27" s="7">
        <f>SUM(S27-L27)</f>
        <v>0.784000000000006025</v>
      </c>
      <c r="V27" s="7">
        <f>SUM(O27-G27)</f>
        <v>0.320000000000000062</v>
      </c>
      <c r="Y27" s="7"/>
      <c r="Z27" s="7"/>
      <c r="AA27" s="7">
        <f>SUM(Z27*(Y27-1))</f>
        <v>0</v>
      </c>
      <c r="AB27" s="9">
        <f>SUM(AA27*2%)</f>
        <v>0</v>
      </c>
      <c r="AC27" s="9">
        <f>SUM(AC26+AA27-AB27)</f>
        <v>8.62400000000000055</v>
      </c>
    </row>
    <row r="28" spans="1:29">
      <c r="A28">
        <f>SUM(A27+1)</f>
        <v>27</v>
      </c>
      <c r="B28" t="s">
        <v>22</v>
      </c>
      <c r="C28" t="s">
        <v>79</v>
      </c>
      <c r="D28" s="6" t="n">
        <v>45746.5833333333358</v>
      </c>
      <c r="E28" t="s">
        <v>95</v>
      </c>
      <c r="F28" t="s">
        <v>96</v>
      </c>
      <c r="G28" s="7" t="n">
        <v>1.37000000000000011</v>
      </c>
      <c r="H28" s="7" t="n">
        <v>10</v>
      </c>
      <c r="I28" s="8" t="s">
        <v>55</v>
      </c>
      <c r="J28" s="9" t="n">
        <v>-10</v>
      </c>
      <c r="K28" s="7" t="n">
        <v>0</v>
      </c>
      <c r="L28" s="7">
        <f>SUM(J28-K28+L27)</f>
        <v>35.1659999999999968</v>
      </c>
      <c r="O28" s="7" t="n">
        <v>1.66999999999999993</v>
      </c>
      <c r="P28" s="8" t="s">
        <v>32</v>
      </c>
      <c r="Q28" s="11" t="n">
        <v>-10</v>
      </c>
      <c r="R28" s="7" t="n">
        <v>0</v>
      </c>
      <c r="S28" s="7">
        <f>SUM(Q28-R28+S27)</f>
        <v>35.9500000000000028</v>
      </c>
      <c r="U28" s="7">
        <f>SUM(S28-L28)</f>
        <v>0.784000000000006025</v>
      </c>
      <c r="V28" s="7">
        <f>SUM(O28-G28)</f>
        <v>0.299999999999999822</v>
      </c>
      <c r="W28" t="s">
        <v>86</v>
      </c>
      <c r="Y28" s="7" t="n">
        <v>1.27000000000000002</v>
      </c>
      <c r="Z28" s="7" t="n">
        <v>10</v>
      </c>
      <c r="AA28" s="7">
        <f>SUM(Z28*(Y28-1))</f>
        <v>2.70000000000000018</v>
      </c>
      <c r="AB28" s="9">
        <f>SUM(AA28*2%)</f>
        <v>0.0540000000000000036</v>
      </c>
      <c r="AC28" s="9">
        <f>SUM(AC27+AA28-AB28)</f>
        <v>11.2699999999999996</v>
      </c>
    </row>
    <row r="29" spans="1:29">
      <c r="A29">
        <f>SUM(A28+1)</f>
        <v>28</v>
      </c>
      <c r="B29" t="s">
        <v>49</v>
      </c>
      <c r="C29" t="s">
        <v>50</v>
      </c>
      <c r="D29" s="6" t="n">
        <v>45746.6875</v>
      </c>
      <c r="E29" t="s">
        <v>52</v>
      </c>
      <c r="F29" t="s">
        <v>97</v>
      </c>
      <c r="G29" s="7" t="n">
        <v>1.35000000000000009</v>
      </c>
      <c r="H29" s="7" t="n">
        <v>10</v>
      </c>
      <c r="I29" s="8" t="s">
        <v>26</v>
      </c>
      <c r="J29" s="9" t="n">
        <v>3.5</v>
      </c>
      <c r="K29" s="7">
        <f>SUM(J29*2%)</f>
        <v>0.0700000000000000089</v>
      </c>
      <c r="L29" s="7">
        <f>SUM(J29-K29+L28)</f>
        <v>38.5959999999999965</v>
      </c>
      <c r="N29" t="n">
        <v>39</v>
      </c>
      <c r="O29" s="7" t="n">
        <v>1.54000000000000004</v>
      </c>
      <c r="P29" s="9" t="s">
        <v>32</v>
      </c>
      <c r="Q29" s="7" t="n">
        <v>5.40000000000000036</v>
      </c>
      <c r="R29" s="7">
        <f>SUM(Q29*2%)</f>
        <v>0.108000000000000007</v>
      </c>
      <c r="S29" s="7">
        <f>SUM(Q29-R29+S28)</f>
        <v>41.2420000000000044</v>
      </c>
      <c r="U29" s="7">
        <f>SUM(S29-L29)</f>
        <v>2.6460000000000008</v>
      </c>
      <c r="V29" s="7">
        <f>SUM(O29-G29)</f>
        <v>0.189999999999999947</v>
      </c>
      <c r="Y29" s="7"/>
      <c r="Z29" s="7"/>
      <c r="AA29" s="7">
        <f>SUM(Z29*(Y29-1))</f>
        <v>0</v>
      </c>
      <c r="AB29" s="9">
        <f>SUM(AA29*2%)</f>
        <v>0</v>
      </c>
      <c r="AC29" s="9">
        <f>SUM(AC28+AA29-AB29)</f>
        <v>11.2699999999999996</v>
      </c>
    </row>
    <row r="30" spans="1:29">
      <c r="A30">
        <f>SUM(A29+1)</f>
        <v>29</v>
      </c>
      <c r="B30" t="s">
        <v>37</v>
      </c>
      <c r="C30" t="s">
        <v>38</v>
      </c>
      <c r="D30" s="6" t="n">
        <v>45746.760416666657</v>
      </c>
      <c r="E30" t="s">
        <v>98</v>
      </c>
      <c r="F30" t="s">
        <v>99</v>
      </c>
      <c r="G30" s="7" t="n">
        <v>1.35000000000000009</v>
      </c>
      <c r="H30" s="7" t="n">
        <v>10</v>
      </c>
      <c r="I30" s="8" t="s">
        <v>55</v>
      </c>
      <c r="J30" s="9" t="n">
        <v>-10</v>
      </c>
      <c r="K30" s="7" t="n">
        <v>0</v>
      </c>
      <c r="L30" s="7">
        <f>SUM(J30-K30+L29)</f>
        <v>28.5959999999999965</v>
      </c>
      <c r="O30" s="7" t="n">
        <v>1.60000000000000009</v>
      </c>
      <c r="P30" s="9" t="s">
        <v>32</v>
      </c>
      <c r="Q30" s="11" t="n">
        <v>-10</v>
      </c>
      <c r="R30" s="7" t="n">
        <v>0</v>
      </c>
      <c r="S30" s="7">
        <f>SUM(Q30-R30+S29)</f>
        <v>31.2419999999999973</v>
      </c>
      <c r="U30" s="7">
        <f>SUM(S30-L30)</f>
        <v>2.6460000000000008</v>
      </c>
      <c r="V30" s="7">
        <f>SUM(O30-G30)</f>
        <v>0.25</v>
      </c>
      <c r="W30" t="s">
        <v>86</v>
      </c>
      <c r="Y30" s="7" t="n">
        <v>1.25</v>
      </c>
      <c r="Z30" s="7" t="n">
        <v>10</v>
      </c>
      <c r="AA30" s="7">
        <f>SUM(Z30*(Y30-1))</f>
        <v>2.5</v>
      </c>
      <c r="AB30" s="9">
        <f>SUM(AA30*2%)</f>
        <v>0.05</v>
      </c>
      <c r="AC30" s="9">
        <f>SUM(AC29+AA30-AB30)</f>
        <v>13.7199999999999989</v>
      </c>
    </row>
    <row r="31" spans="1:29">
      <c r="A31">
        <f>SUM(A30+1)</f>
        <v>30</v>
      </c>
      <c r="B31" t="s">
        <v>100</v>
      </c>
      <c r="C31" t="s">
        <v>101</v>
      </c>
      <c r="D31" s="6" t="n">
        <v>45746.760416666657</v>
      </c>
      <c r="E31" t="s">
        <v>102</v>
      </c>
      <c r="F31" t="s">
        <v>103</v>
      </c>
      <c r="G31" s="7" t="n">
        <v>1.37000000000000011</v>
      </c>
      <c r="H31" s="7" t="n">
        <v>10</v>
      </c>
      <c r="I31" s="8" t="s">
        <v>55</v>
      </c>
      <c r="J31" s="9" t="n">
        <v>-10</v>
      </c>
      <c r="K31" s="7" t="n">
        <v>0</v>
      </c>
      <c r="L31" s="7">
        <f>SUM(J31-K31+L30)</f>
        <v>18.5960000000000001</v>
      </c>
      <c r="O31" s="7" t="n">
        <v>1.62999999999999972</v>
      </c>
      <c r="P31" s="9" t="s">
        <v>32</v>
      </c>
      <c r="Q31" s="11" t="n">
        <v>-10</v>
      </c>
      <c r="R31" s="7" t="n">
        <v>0</v>
      </c>
      <c r="S31" s="7">
        <f>SUM(Q31-R31+S30)</f>
        <v>21.2420000000000009</v>
      </c>
      <c r="U31" s="7">
        <f>SUM(S31-L31)</f>
        <v>2.6460000000000008</v>
      </c>
      <c r="V31" s="7">
        <f>SUM(O31-G31)</f>
        <v>0.259999999999999787</v>
      </c>
      <c r="W31" t="s">
        <v>104</v>
      </c>
      <c r="Y31" s="7" t="n">
        <v>1.27000000000000002</v>
      </c>
      <c r="Z31" s="7" t="n">
        <v>10</v>
      </c>
      <c r="AA31" s="7">
        <f>SUM(Z31*(Y31-1))</f>
        <v>2.70000000000000018</v>
      </c>
      <c r="AB31" s="9">
        <f>SUM(AA31*2%)</f>
        <v>0.0540000000000000036</v>
      </c>
      <c r="AC31" s="9">
        <f>SUM(AC30+AA31-AB31)</f>
        <v>16.3660000000000032</v>
      </c>
    </row>
    <row r="32" spans="1:29">
      <c r="A32">
        <f>SUM(A31+1)</f>
        <v>31</v>
      </c>
      <c r="B32" t="s">
        <v>33</v>
      </c>
      <c r="C32" t="s">
        <v>34</v>
      </c>
      <c r="D32" s="6" t="n">
        <v>45747</v>
      </c>
      <c r="E32" t="s">
        <v>54</v>
      </c>
      <c r="F32" t="s">
        <v>105</v>
      </c>
      <c r="G32" s="7" t="n">
        <v>1.34000000000000008</v>
      </c>
      <c r="H32" s="7" t="n">
        <v>10</v>
      </c>
      <c r="I32" s="8" t="s">
        <v>26</v>
      </c>
      <c r="J32" s="9" t="n">
        <v>3.39999999999999991</v>
      </c>
      <c r="K32" s="7">
        <f>SUM(J32*2%)</f>
        <v>0.0680000000000000071</v>
      </c>
      <c r="L32" s="7">
        <f>SUM(J32-K32+L31)</f>
        <v>21.9280000000000008</v>
      </c>
      <c r="N32" t="n">
        <v>29</v>
      </c>
      <c r="O32" s="7" t="n">
        <v>1.54000000000000004</v>
      </c>
      <c r="P32" s="8" t="s">
        <v>32</v>
      </c>
      <c r="Q32" s="7" t="n">
        <v>5.40000000000000036</v>
      </c>
      <c r="R32" s="7">
        <f>SUM(Q32*2%)</f>
        <v>0.108000000000000007</v>
      </c>
      <c r="S32" s="7">
        <f>SUM(Q32-R32+S31)</f>
        <v>26.5339999999999989</v>
      </c>
      <c r="U32" s="7">
        <f>SUM(S32-L32)</f>
        <v>4.6059999999999981</v>
      </c>
      <c r="V32" s="7">
        <f>SUM(O32-G32)</f>
        <v>0.199999999999999964</v>
      </c>
      <c r="Y32" s="7"/>
      <c r="Z32" s="7"/>
      <c r="AA32" s="7">
        <f>SUM(Z32*(Y32-1))</f>
        <v>0</v>
      </c>
      <c r="AB32" s="9">
        <f>SUM(AA32*2%)</f>
        <v>0</v>
      </c>
      <c r="AC32" s="9">
        <f>SUM(AC31+AA32-AB32)</f>
        <v>16.3659999999999997</v>
      </c>
    </row>
    <row r="33" spans="1:29">
      <c r="A33" s="13" t="n">
        <v>32</v>
      </c>
      <c r="B33" t="s">
        <v>106</v>
      </c>
      <c r="C33" t="s">
        <v>107</v>
      </c>
      <c r="D33" s="6" t="n">
        <v>45747.625</v>
      </c>
      <c r="E33" t="s">
        <v>108</v>
      </c>
      <c r="F33" t="s">
        <v>109</v>
      </c>
      <c r="G33" s="7" t="n">
        <v>1.45999999999999996</v>
      </c>
      <c r="H33" s="7" t="n">
        <v>10</v>
      </c>
      <c r="I33" s="8" t="s">
        <v>26</v>
      </c>
      <c r="J33" s="9" t="n">
        <v>4.59999999999999964</v>
      </c>
      <c r="K33" s="7">
        <f>SUM(J33*2%)</f>
        <v>0.0919999999999999929</v>
      </c>
      <c r="L33" s="7">
        <f>SUM(J33-K33+L32)</f>
        <v>26.4359999999999999</v>
      </c>
      <c r="N33" t="n">
        <v>18</v>
      </c>
      <c r="O33" s="7" t="n">
        <v>1.65999999999999996</v>
      </c>
      <c r="P33" s="8" t="s">
        <v>32</v>
      </c>
      <c r="Q33" s="7" t="n">
        <v>6.59999999999999964</v>
      </c>
      <c r="R33" s="7">
        <f>SUM(Q33*2%)</f>
        <v>0.132000000000000006</v>
      </c>
      <c r="S33" s="7">
        <f>SUM(Q33-R33+S32)</f>
        <v>33.0019999999999953</v>
      </c>
      <c r="U33" s="7">
        <f>SUM(S33-L33)</f>
        <v>6.5660000000000025</v>
      </c>
      <c r="V33" s="7">
        <f>SUM(O33-G33)</f>
        <v>0.199999999999999964</v>
      </c>
      <c r="Y33" s="7"/>
      <c r="Z33" s="7"/>
      <c r="AA33" s="7">
        <f>SUM(Z33*(Y33-1))</f>
        <v>0</v>
      </c>
      <c r="AB33" s="9">
        <f>SUM(AA33*2%)</f>
        <v>0</v>
      </c>
      <c r="AC33" s="9">
        <f>SUM(AC32+AA33-AB33)</f>
        <v>16.3659999999999997</v>
      </c>
    </row>
    <row r="34" spans="1:29">
      <c r="A34" s="14" t="n">
        <v>33</v>
      </c>
      <c r="B34" t="s">
        <v>45</v>
      </c>
      <c r="C34" t="s">
        <v>46</v>
      </c>
      <c r="D34" s="6" t="n">
        <v>45749.822916666657</v>
      </c>
      <c r="E34" t="s">
        <v>110</v>
      </c>
      <c r="F34" t="s">
        <v>111</v>
      </c>
      <c r="G34" s="7" t="n">
        <v>1.31000000000000005</v>
      </c>
      <c r="H34" s="7" t="n">
        <v>10</v>
      </c>
      <c r="I34" s="8" t="s">
        <v>26</v>
      </c>
      <c r="J34" s="9" t="n">
        <v>3.10000000000000009</v>
      </c>
      <c r="K34" s="7">
        <f>SUM(J34*2%)</f>
        <v>0.0620000000000000107</v>
      </c>
      <c r="L34" s="7">
        <f>SUM(J34-K34+L33)</f>
        <v>29.4740000000000002</v>
      </c>
      <c r="N34" t="n">
        <v>45</v>
      </c>
      <c r="O34" s="7" t="n">
        <v>1.55</v>
      </c>
      <c r="P34" s="8" t="s">
        <v>32</v>
      </c>
      <c r="Q34" s="7" t="n">
        <v>5.5</v>
      </c>
      <c r="R34" s="7">
        <f>SUM(Q34*2%)</f>
        <v>0.110000000000000009</v>
      </c>
      <c r="S34" s="7">
        <f>SUM(Q34-R34+S33)</f>
        <v>38.392000000000003</v>
      </c>
      <c r="U34" s="7">
        <f>SUM(S34-L34)</f>
        <v>8.91800000000000281</v>
      </c>
      <c r="V34" s="7">
        <f>SUM(O34-G34)</f>
        <v>0.239999999999999991</v>
      </c>
      <c r="Y34" s="7"/>
      <c r="Z34" s="7"/>
      <c r="AA34" s="7">
        <f>SUM(Z34*(Y34-1))</f>
        <v>0</v>
      </c>
      <c r="AB34" s="9">
        <f>SUM(AA34*2%)</f>
        <v>0</v>
      </c>
      <c r="AC34" s="9">
        <f>SUM(AC33+AA34-AB34)</f>
        <v>16.3659999999999997</v>
      </c>
    </row>
    <row r="35" spans="1:29">
      <c r="A35" s="14" t="n">
        <v>34</v>
      </c>
      <c r="B35" t="s">
        <v>45</v>
      </c>
      <c r="C35" t="s">
        <v>46</v>
      </c>
      <c r="D35" s="6" t="n">
        <v>45749.8333333333358</v>
      </c>
      <c r="E35" t="s">
        <v>112</v>
      </c>
      <c r="F35" t="s">
        <v>113</v>
      </c>
      <c r="G35" s="7" t="n">
        <v>1.38999999999999989</v>
      </c>
      <c r="H35" s="7" t="n">
        <v>10</v>
      </c>
      <c r="I35" s="8" t="s">
        <v>55</v>
      </c>
      <c r="J35" s="9" t="n">
        <v>-10</v>
      </c>
      <c r="K35" s="7" t="n">
        <v>0</v>
      </c>
      <c r="L35" s="7">
        <f>SUM(J35-K35+L34)</f>
        <v>19.4740000000000002</v>
      </c>
      <c r="O35" s="7" t="n">
        <v>1.63999999999999968</v>
      </c>
      <c r="P35" s="8" t="s">
        <v>32</v>
      </c>
      <c r="Q35" s="11" t="n">
        <v>-10</v>
      </c>
      <c r="R35" s="7" t="n">
        <v>0</v>
      </c>
      <c r="S35" s="7">
        <f>SUM(Q35-R35+S34)</f>
        <v>28.392000000000003</v>
      </c>
      <c r="U35" s="7">
        <f>SUM(S35-L35)</f>
        <v>8.91799999999999926</v>
      </c>
      <c r="V35" s="7">
        <f>SUM(O35-G35)</f>
        <v>0.25</v>
      </c>
      <c r="W35" t="s">
        <v>86</v>
      </c>
      <c r="Y35" s="7" t="n">
        <v>1.29000000000000004</v>
      </c>
      <c r="Z35" s="7" t="n">
        <v>10</v>
      </c>
      <c r="AA35" s="7">
        <f>SUM(Z35*(Y35-1))</f>
        <v>2.9</v>
      </c>
      <c r="AB35" s="9">
        <f>SUM(AA35*2%)</f>
        <v>0.0579999999999999982</v>
      </c>
      <c r="AC35" s="9">
        <f>SUM(AC34+AA35-AB35)</f>
        <v>19.2079999999999984</v>
      </c>
    </row>
    <row r="36" spans="1:29">
      <c r="A36" s="14" t="n">
        <v>35</v>
      </c>
      <c r="B36" t="s">
        <v>41</v>
      </c>
      <c r="C36" t="s">
        <v>42</v>
      </c>
      <c r="D36" s="6" t="n">
        <v>45749.822916666657</v>
      </c>
      <c r="E36" t="s">
        <v>114</v>
      </c>
      <c r="F36" t="s">
        <v>115</v>
      </c>
      <c r="G36" s="7" t="n">
        <v>1.34000000000000008</v>
      </c>
      <c r="H36" s="7" t="n">
        <v>10</v>
      </c>
      <c r="I36" s="8" t="s">
        <v>26</v>
      </c>
      <c r="J36" s="9" t="n">
        <v>3.39999999999999991</v>
      </c>
      <c r="K36" s="7">
        <f>SUM(J36*2%)</f>
        <v>0.0680000000000000071</v>
      </c>
      <c r="L36" s="7">
        <f>SUM(J36-K36+L35)</f>
        <v>22.8060000000000009</v>
      </c>
      <c r="N36" t="n">
        <v>8</v>
      </c>
      <c r="O36" s="10"/>
      <c r="P36" s="8" t="s">
        <v>27</v>
      </c>
      <c r="Q36" s="7" t="n">
        <v>0</v>
      </c>
      <c r="R36" s="7" t="n">
        <v>0</v>
      </c>
      <c r="S36" s="7">
        <f>SUM(Q36-R36+S35)</f>
        <v>28.3919999999999995</v>
      </c>
      <c r="U36" s="7">
        <f>SUM(S36-L36)</f>
        <v>5.58599999999999852</v>
      </c>
      <c r="V36" s="7"/>
      <c r="Y36" s="7"/>
      <c r="Z36" s="7"/>
      <c r="AA36" s="7">
        <f>SUM(Z36*(Y36-1))</f>
        <v>0</v>
      </c>
      <c r="AB36" s="9">
        <f>SUM(AA36*2%)</f>
        <v>0</v>
      </c>
      <c r="AC36" s="9">
        <f>SUM(AC35+AA36-AB36)</f>
        <v>19.2079999999999984</v>
      </c>
    </row>
    <row r="37" spans="1:29">
      <c r="A37" s="14" t="n">
        <v>36</v>
      </c>
      <c r="B37" t="s">
        <v>45</v>
      </c>
      <c r="C37" t="s">
        <v>46</v>
      </c>
      <c r="D37" s="6" t="n">
        <v>45750.8333333333358</v>
      </c>
      <c r="E37" t="s">
        <v>116</v>
      </c>
      <c r="F37" t="s">
        <v>65</v>
      </c>
      <c r="G37" s="7" t="n">
        <v>1.29000000000000004</v>
      </c>
      <c r="H37" s="7" t="n">
        <v>10</v>
      </c>
      <c r="I37" s="8" t="s">
        <v>55</v>
      </c>
      <c r="J37" s="9" t="n">
        <v>-10</v>
      </c>
      <c r="K37" s="7" t="n">
        <v>0</v>
      </c>
      <c r="L37" s="7">
        <f>SUM(J37-K37+L36)</f>
        <v>12.8060000000000009</v>
      </c>
      <c r="O37" s="7" t="n">
        <v>1.40999999999999996</v>
      </c>
      <c r="P37" s="8" t="s">
        <v>32</v>
      </c>
      <c r="Q37" s="11" t="n">
        <v>-10</v>
      </c>
      <c r="R37" s="7" t="n">
        <v>0</v>
      </c>
      <c r="S37" s="7">
        <f>SUM(Q37-R37+S36)</f>
        <v>18.3919999999999995</v>
      </c>
      <c r="U37" s="7">
        <f>SUM(S37-L37)</f>
        <v>5.5860000000000003</v>
      </c>
      <c r="V37" s="7">
        <f>SUM(O37-G37)</f>
        <v>0.119999999999999885</v>
      </c>
      <c r="W37" t="s">
        <v>86</v>
      </c>
      <c r="Y37" s="7" t="n">
        <v>1.18999999999999995</v>
      </c>
      <c r="Z37" s="7" t="n">
        <v>10</v>
      </c>
      <c r="AA37" s="7">
        <f>SUM(Z37*(Y37-1))</f>
        <v>1.9</v>
      </c>
      <c r="AB37" s="9">
        <f>SUM(AA37*2%)</f>
        <v>0.0379999999999999982</v>
      </c>
      <c r="AC37" s="9">
        <f>SUM(AC36+AA37-AB37)</f>
        <v>21.0700000000000003</v>
      </c>
    </row>
    <row r="38" spans="1:29">
      <c r="A38" s="14" t="n">
        <v>37</v>
      </c>
      <c r="B38" t="s">
        <v>57</v>
      </c>
      <c r="C38" t="s">
        <v>58</v>
      </c>
      <c r="D38" s="6" t="n">
        <v>45751.3993055555547</v>
      </c>
      <c r="E38" t="s">
        <v>117</v>
      </c>
      <c r="F38" t="s">
        <v>118</v>
      </c>
      <c r="G38" s="7" t="n">
        <v>1.29000000000000004</v>
      </c>
      <c r="H38" s="7" t="n">
        <v>10</v>
      </c>
      <c r="I38" s="8" t="s">
        <v>26</v>
      </c>
      <c r="J38" s="9" t="n">
        <v>2.9</v>
      </c>
      <c r="K38" s="7">
        <f>SUM(J38*2%)</f>
        <v>0.0579999999999999982</v>
      </c>
      <c r="L38" s="7">
        <f>SUM(J38-K38+L37)</f>
        <v>15.6479999999999997</v>
      </c>
      <c r="N38" t="n">
        <v>28</v>
      </c>
      <c r="O38" s="7" t="n">
        <v>1.5</v>
      </c>
      <c r="P38" s="8" t="s">
        <v>32</v>
      </c>
      <c r="Q38" s="7" t="n">
        <v>5</v>
      </c>
      <c r="R38" s="7">
        <f>SUM(Q38*2%)</f>
        <v>0.1</v>
      </c>
      <c r="S38" s="7">
        <f>SUM(Q38-R38+S37)</f>
        <v>23.2920000000000016</v>
      </c>
      <c r="U38" s="7">
        <f>SUM(S38-L38)</f>
        <v>7.6440000000000019</v>
      </c>
      <c r="V38" s="7">
        <f>SUM(O38-G38)</f>
        <v>0.209999999999999964</v>
      </c>
      <c r="Y38" s="7"/>
      <c r="Z38" s="7"/>
      <c r="AA38" s="7">
        <f>SUM(Z38*(Y38-1))</f>
        <v>0</v>
      </c>
      <c r="AB38" s="9">
        <f>SUM(AA38*2%)</f>
        <v>0</v>
      </c>
      <c r="AC38" s="9">
        <f>SUM(AC37+AA38-AB38)</f>
        <v>21.0700000000000003</v>
      </c>
    </row>
    <row r="39" spans="1:29">
      <c r="A39" s="14" t="n">
        <v>38</v>
      </c>
      <c r="B39" t="s">
        <v>28</v>
      </c>
      <c r="C39" t="s">
        <v>119</v>
      </c>
      <c r="D39" s="6" t="n">
        <v>45751.791666666657</v>
      </c>
      <c r="E39" t="s">
        <v>120</v>
      </c>
      <c r="F39" t="s">
        <v>121</v>
      </c>
      <c r="G39" s="7" t="n">
        <v>1.3600000000000001</v>
      </c>
      <c r="H39" s="7" t="n">
        <v>10</v>
      </c>
      <c r="I39" s="8" t="s">
        <v>26</v>
      </c>
      <c r="J39" s="9" t="n">
        <v>3.60000000000000009</v>
      </c>
      <c r="K39" s="7">
        <f>SUM(J39*2%)</f>
        <v>0.0720000000000000107</v>
      </c>
      <c r="L39" s="7">
        <f>SUM(J39-K39+L38)</f>
        <v>19.1759999999999984</v>
      </c>
      <c r="N39" t="n">
        <v>8</v>
      </c>
      <c r="O39" s="10"/>
      <c r="P39" s="8" t="s">
        <v>27</v>
      </c>
      <c r="Q39" s="7" t="n">
        <v>0</v>
      </c>
      <c r="R39" s="7">
        <f>SUM(Q39*2%)</f>
        <v>0</v>
      </c>
      <c r="S39" s="7">
        <f>SUM(Q39-R39+S38)</f>
        <v>23.2920000000000016</v>
      </c>
      <c r="U39" s="7">
        <f>SUM(S39-L39)</f>
        <v>4.11600000000000321</v>
      </c>
      <c r="V39" s="7"/>
      <c r="Y39" s="7"/>
      <c r="Z39" s="7"/>
      <c r="AA39" s="7">
        <f>SUM(Z39*(Y39-1))</f>
        <v>0</v>
      </c>
      <c r="AB39" s="9">
        <f>SUM(AA39*2%)</f>
        <v>0</v>
      </c>
      <c r="AC39" s="9">
        <f>SUM(AC38+AA39-AB39)</f>
        <v>21.0700000000000003</v>
      </c>
    </row>
    <row r="40" spans="1:29">
      <c r="A40" s="14" t="n">
        <v>39</v>
      </c>
      <c r="B40" t="s">
        <v>82</v>
      </c>
      <c r="C40" t="s">
        <v>83</v>
      </c>
      <c r="D40" s="6" t="n">
        <v>45751.8125</v>
      </c>
      <c r="E40" t="s">
        <v>122</v>
      </c>
      <c r="F40" t="s">
        <v>84</v>
      </c>
      <c r="G40" s="7" t="n">
        <v>1.37999999999999989</v>
      </c>
      <c r="H40" s="7" t="n">
        <v>10</v>
      </c>
      <c r="I40" s="8" t="s">
        <v>26</v>
      </c>
      <c r="J40" s="9" t="n">
        <v>3.79999999999999982</v>
      </c>
      <c r="K40" s="7">
        <f>SUM(J40*2%)</f>
        <v>0.0759999999999999964</v>
      </c>
      <c r="L40" s="7">
        <f>SUM(J40-K40+L39)</f>
        <v>22.8999999999999986</v>
      </c>
      <c r="N40" t="n">
        <v>38</v>
      </c>
      <c r="O40" s="7" t="n">
        <v>1.67999999999999972</v>
      </c>
      <c r="P40" s="8" t="s">
        <v>32</v>
      </c>
      <c r="Q40" s="7" t="n">
        <v>6.79999999999999982</v>
      </c>
      <c r="R40" s="7">
        <f>SUM(Q40*2%)</f>
        <v>0.13600000000000001</v>
      </c>
      <c r="S40" s="7">
        <f>SUM(Q40-R40+S39)</f>
        <v>29.9560000000000031</v>
      </c>
      <c r="U40" s="7">
        <f>SUM(S40-L40)</f>
        <v>7.05600000000000094</v>
      </c>
      <c r="V40" s="7">
        <f>SUM(O40-G40)</f>
        <v>0.300000000000000044</v>
      </c>
      <c r="Y40" s="7"/>
      <c r="Z40" s="7"/>
      <c r="AA40" s="7">
        <f>SUM(Z40*(Y40-1))</f>
        <v>0</v>
      </c>
      <c r="AB40" s="9">
        <f>SUM(AA40*2%)</f>
        <v>0</v>
      </c>
      <c r="AC40" s="9">
        <f>SUM(AC39+AA40-AB40)</f>
        <v>21.0700000000000003</v>
      </c>
    </row>
    <row r="41" spans="1:29">
      <c r="A41" s="14" t="n">
        <v>40</v>
      </c>
      <c r="B41" t="s">
        <v>28</v>
      </c>
      <c r="C41" t="s">
        <v>29</v>
      </c>
      <c r="D41" s="6" t="n">
        <v>45751.822916666657</v>
      </c>
      <c r="E41" t="s">
        <v>30</v>
      </c>
      <c r="F41" t="s">
        <v>123</v>
      </c>
      <c r="G41" s="7" t="n">
        <v>1.37999999999999989</v>
      </c>
      <c r="H41" s="7" t="n">
        <v>10</v>
      </c>
      <c r="I41" s="8" t="s">
        <v>26</v>
      </c>
      <c r="J41" s="9" t="n">
        <v>3.79999999999999982</v>
      </c>
      <c r="K41" s="7">
        <f>SUM(J41*2%)</f>
        <v>0.0759999999999999964</v>
      </c>
      <c r="L41" s="7">
        <f>SUM(J41-K41+L40)</f>
        <v>26.6239999999999988</v>
      </c>
      <c r="N41" t="n">
        <v>11</v>
      </c>
      <c r="O41" s="10"/>
      <c r="P41" s="8" t="s">
        <v>27</v>
      </c>
      <c r="Q41" s="7" t="n">
        <v>0</v>
      </c>
      <c r="R41" s="7">
        <f>SUM(Q41*2%)</f>
        <v>0</v>
      </c>
      <c r="S41" s="7">
        <f>SUM(Q41-R41+S40)</f>
        <v>29.9559999999999995</v>
      </c>
      <c r="U41" s="7">
        <f>SUM(S41-L41)</f>
        <v>3.33200000000000074</v>
      </c>
      <c r="V41" s="7"/>
      <c r="Y41" s="7"/>
      <c r="Z41" s="7"/>
      <c r="AA41" s="7">
        <f>SUM(Z41*(Y41-1))</f>
        <v>0</v>
      </c>
      <c r="AB41" s="9">
        <f>SUM(AA41*2%)</f>
        <v>0</v>
      </c>
      <c r="AC41" s="9">
        <f>SUM(AC40+AA41-AB41)</f>
        <v>21.0700000000000003</v>
      </c>
    </row>
    <row r="42" spans="1:29">
      <c r="A42" s="14" t="n">
        <v>41</v>
      </c>
      <c r="B42" t="s">
        <v>33</v>
      </c>
      <c r="C42" t="s">
        <v>34</v>
      </c>
      <c r="D42" s="6" t="n">
        <v>45752.166666666657</v>
      </c>
      <c r="E42" t="s">
        <v>92</v>
      </c>
      <c r="F42" t="s">
        <v>76</v>
      </c>
      <c r="G42" s="7" t="n">
        <v>1.25</v>
      </c>
      <c r="H42" s="7" t="n">
        <v>10</v>
      </c>
      <c r="I42" s="8" t="s">
        <v>55</v>
      </c>
      <c r="J42" s="9" t="n">
        <v>-10</v>
      </c>
      <c r="K42" s="7" t="n">
        <v>0</v>
      </c>
      <c r="L42" s="7">
        <f>SUM(J42-K42+L41)</f>
        <v>16.6239999999999988</v>
      </c>
      <c r="O42" s="7" t="n">
        <v>1.45</v>
      </c>
      <c r="P42" s="8" t="s">
        <v>32</v>
      </c>
      <c r="Q42" s="11" t="n">
        <v>-10</v>
      </c>
      <c r="R42" s="7" t="n">
        <v>0</v>
      </c>
      <c r="S42" s="7">
        <f>SUM(Q42-R42+S41)</f>
        <v>19.9559999999999995</v>
      </c>
      <c r="U42" s="7">
        <f>SUM(S42-L42)</f>
        <v>3.33200000000000074</v>
      </c>
      <c r="V42" s="7">
        <f>SUM(O42-G42)</f>
        <v>0.199999999999999964</v>
      </c>
      <c r="W42" s="15" t="s">
        <v>124</v>
      </c>
      <c r="Y42" s="7" t="n">
        <v>1.14999999999999991</v>
      </c>
      <c r="Z42" s="7" t="n">
        <v>10</v>
      </c>
      <c r="AA42" s="7">
        <f>SUM(Z42*(Y42-1))</f>
        <v>1.5</v>
      </c>
      <c r="AB42" s="9">
        <f>SUM(AA42*2%)</f>
        <v>0.03</v>
      </c>
      <c r="AC42" s="9">
        <f>SUM(AC41+AA42-AB42)</f>
        <v>22.5399999999999991</v>
      </c>
    </row>
    <row r="43" spans="1:29">
      <c r="A43" s="14" t="n">
        <v>42</v>
      </c>
      <c r="B43" t="s">
        <v>57</v>
      </c>
      <c r="C43" t="s">
        <v>58</v>
      </c>
      <c r="D43" s="6" t="n">
        <v>45752.3333333333358</v>
      </c>
      <c r="E43" t="s">
        <v>60</v>
      </c>
      <c r="F43" t="s">
        <v>125</v>
      </c>
      <c r="G43" s="7" t="n">
        <v>1.19999999999999996</v>
      </c>
      <c r="H43" s="7" t="n">
        <v>10</v>
      </c>
      <c r="I43" s="8" t="s">
        <v>26</v>
      </c>
      <c r="J43" s="9" t="n">
        <v>2</v>
      </c>
      <c r="K43" s="7">
        <f>SUM(J43*2%)</f>
        <v>0.04</v>
      </c>
      <c r="L43" s="7">
        <f>SUM(J43-K43+L42)</f>
        <v>18.5839999999999996</v>
      </c>
      <c r="N43" t="n">
        <v>3</v>
      </c>
      <c r="O43" s="10"/>
      <c r="P43" s="8" t="s">
        <v>27</v>
      </c>
      <c r="Q43" s="7" t="n">
        <v>0</v>
      </c>
      <c r="R43" s="7">
        <f>SUM(Q43*2%)</f>
        <v>0</v>
      </c>
      <c r="S43" s="7">
        <f>SUM(Q43-R43+S42)</f>
        <v>19.9559999999999995</v>
      </c>
      <c r="U43" s="7">
        <f>SUM(S43-L43)</f>
        <v>1.37199999999999989</v>
      </c>
      <c r="V43" s="7"/>
      <c r="Y43" s="7"/>
      <c r="Z43" s="7"/>
      <c r="AA43" s="7">
        <f>SUM(Z43*(Y43-1))</f>
        <v>0</v>
      </c>
      <c r="AB43" s="9">
        <f>SUM(AA43*2%)</f>
        <v>0</v>
      </c>
      <c r="AC43" s="9">
        <f>SUM(AC42+AA43-AB43)</f>
        <v>22.5399999999999991</v>
      </c>
    </row>
    <row r="44" spans="1:29">
      <c r="A44" s="14" t="n">
        <v>43</v>
      </c>
      <c r="B44" t="s">
        <v>49</v>
      </c>
      <c r="C44" t="s">
        <v>50</v>
      </c>
      <c r="D44" s="6" t="n">
        <v>45752.604166666657</v>
      </c>
      <c r="E44" t="s">
        <v>67</v>
      </c>
      <c r="F44" t="s">
        <v>73</v>
      </c>
      <c r="G44" s="7" t="n">
        <v>1.41999999999999993</v>
      </c>
      <c r="H44" s="7" t="n">
        <v>10</v>
      </c>
      <c r="I44" s="8" t="s">
        <v>55</v>
      </c>
      <c r="J44" s="9" t="n">
        <v>-10</v>
      </c>
      <c r="K44" s="7" t="n">
        <v>0</v>
      </c>
      <c r="L44" s="7">
        <f>SUM(J44-K44+L43)</f>
        <v>8.58399999999999963</v>
      </c>
      <c r="O44" s="7" t="n">
        <v>1.62000000000000011</v>
      </c>
      <c r="P44" s="8" t="s">
        <v>32</v>
      </c>
      <c r="Q44" s="11" t="n">
        <v>-10</v>
      </c>
      <c r="R44" s="7" t="n">
        <v>0</v>
      </c>
      <c r="S44" s="7">
        <f>SUM(Q44-R44+S43)</f>
        <v>9.95599999999999952</v>
      </c>
      <c r="U44" s="7">
        <f>SUM(S44-L44)</f>
        <v>1.37199999999999989</v>
      </c>
      <c r="V44" s="7">
        <f>SUM(O44-G44)</f>
        <v>0.200000000000000178</v>
      </c>
      <c r="W44" t="s">
        <v>104</v>
      </c>
      <c r="Y44" s="7" t="n">
        <v>1.32000000000000006</v>
      </c>
      <c r="Z44" s="7" t="n">
        <v>10</v>
      </c>
      <c r="AA44" s="7">
        <f>SUM(Z44*(Y44-1))</f>
        <v>3.20000000000000018</v>
      </c>
      <c r="AB44" s="9">
        <f>SUM(AA44*2%)</f>
        <v>0.0640000000000000036</v>
      </c>
      <c r="AC44" s="9">
        <f>SUM(AC43+AA44-AB44)</f>
        <v>25.6759999999999984</v>
      </c>
    </row>
    <row r="45" spans="1:29">
      <c r="A45" s="14" t="n">
        <v>44</v>
      </c>
      <c r="B45" t="s">
        <v>49</v>
      </c>
      <c r="C45" t="s">
        <v>50</v>
      </c>
      <c r="D45" s="6" t="n">
        <v>45752.604166666657</v>
      </c>
      <c r="E45" t="s">
        <v>126</v>
      </c>
      <c r="F45" t="s">
        <v>52</v>
      </c>
      <c r="G45" s="7" t="n">
        <v>1.37999999999999989</v>
      </c>
      <c r="H45" s="7" t="n">
        <v>10</v>
      </c>
      <c r="I45" s="8" t="s">
        <v>26</v>
      </c>
      <c r="J45" s="9" t="n">
        <v>3.79999999999999982</v>
      </c>
      <c r="K45" s="7">
        <f>SUM(J45*2%)</f>
        <v>0.0759999999999999964</v>
      </c>
      <c r="L45" s="7">
        <f>SUM(J45-K45+L44)</f>
        <v>12.3079999999999998</v>
      </c>
      <c r="N45" t="n">
        <v>34</v>
      </c>
      <c r="O45" s="7" t="n">
        <v>1.57000000000000011</v>
      </c>
      <c r="P45" s="8" t="s">
        <v>32</v>
      </c>
      <c r="Q45" s="7" t="n">
        <v>5.70000000000000018</v>
      </c>
      <c r="R45" s="7">
        <f>SUM(Q45*2%)</f>
        <v>0.114000000000000012</v>
      </c>
      <c r="S45" s="7">
        <f>SUM(Q45-R45+S44)</f>
        <v>15.5419999999999998</v>
      </c>
      <c r="U45" s="7">
        <f>SUM(S45-L45)</f>
        <v>3.23399999999999999</v>
      </c>
      <c r="V45" s="7">
        <f>SUM(O45-G45)</f>
        <v>0.190000000000000178</v>
      </c>
      <c r="Y45" s="7"/>
      <c r="Z45" s="7"/>
      <c r="AA45" s="7">
        <f>SUM(Z45*(Y45-1))</f>
        <v>0</v>
      </c>
      <c r="AB45" s="9">
        <f>SUM(AA45*2%)</f>
        <v>0</v>
      </c>
      <c r="AC45" s="9">
        <f>SUM(AC44+AA45-AB45)</f>
        <v>25.6759999999999984</v>
      </c>
    </row>
    <row r="46" spans="1:29">
      <c r="A46" s="14" t="n">
        <v>45</v>
      </c>
      <c r="B46" t="s">
        <v>41</v>
      </c>
      <c r="C46" t="s">
        <v>42</v>
      </c>
      <c r="D46" s="6" t="n">
        <v>45752.625</v>
      </c>
      <c r="E46" t="s">
        <v>44</v>
      </c>
      <c r="F46" t="s">
        <v>127</v>
      </c>
      <c r="G46" s="7" t="n">
        <v>1.35000000000000009</v>
      </c>
      <c r="H46" s="7" t="n">
        <v>10</v>
      </c>
      <c r="I46" s="8" t="s">
        <v>26</v>
      </c>
      <c r="J46" s="9" t="n">
        <v>3.5</v>
      </c>
      <c r="K46" s="7">
        <f>SUM(J46*2%)</f>
        <v>0.0700000000000000089</v>
      </c>
      <c r="L46" s="7">
        <f>SUM(J46-K46+L45)</f>
        <v>15.7379999999999995</v>
      </c>
      <c r="N46" t="n">
        <v>8</v>
      </c>
      <c r="O46" s="10"/>
      <c r="P46" s="8" t="s">
        <v>27</v>
      </c>
      <c r="Q46" s="7" t="n">
        <v>0</v>
      </c>
      <c r="R46" s="7" t="n">
        <v>0</v>
      </c>
      <c r="S46" s="7">
        <f>SUM(Q46-R46+S45)</f>
        <v>15.5419999999999998</v>
      </c>
      <c r="U46" s="7">
        <f>SUM(S46-L46)</f>
        <v>-0.19599999999999973</v>
      </c>
      <c r="V46" s="7"/>
      <c r="Y46" s="7"/>
      <c r="Z46" s="7"/>
      <c r="AA46" s="7">
        <f>SUM(Z46*(Y46-1))</f>
        <v>0</v>
      </c>
      <c r="AB46" s="9">
        <f>SUM(AA46*2%)</f>
        <v>0</v>
      </c>
      <c r="AC46" s="9">
        <f>SUM(AC45+AA46-AB46)</f>
        <v>25.6759999999999984</v>
      </c>
    </row>
    <row r="47" spans="1:29">
      <c r="A47" s="14" t="n">
        <v>46</v>
      </c>
      <c r="B47" t="s">
        <v>41</v>
      </c>
      <c r="C47" t="s">
        <v>61</v>
      </c>
      <c r="D47" s="6" t="n">
        <v>45752.625</v>
      </c>
      <c r="E47" t="s">
        <v>63</v>
      </c>
      <c r="F47" t="s">
        <v>128</v>
      </c>
      <c r="G47" s="7" t="n">
        <v>1.30000000000000004</v>
      </c>
      <c r="H47" s="7" t="n">
        <v>10</v>
      </c>
      <c r="I47" s="8" t="s">
        <v>26</v>
      </c>
      <c r="J47" s="9" t="n">
        <v>3</v>
      </c>
      <c r="K47" s="7">
        <f>SUM(J47*2%)</f>
        <v>0.06</v>
      </c>
      <c r="L47" s="7">
        <f>SUM(J47-K47+L46)</f>
        <v>18.6780000000000008</v>
      </c>
      <c r="N47" t="n">
        <v>11</v>
      </c>
      <c r="O47" s="10"/>
      <c r="P47" s="8" t="s">
        <v>27</v>
      </c>
      <c r="Q47" s="7" t="n">
        <v>0</v>
      </c>
      <c r="R47" s="7" t="n">
        <v>0</v>
      </c>
      <c r="S47" s="7">
        <f>SUM(Q47-R47+S46)</f>
        <v>15.5419999999999998</v>
      </c>
      <c r="U47" s="7">
        <f>SUM(S47-L47)</f>
        <v>-3.13600000000000101</v>
      </c>
      <c r="V47" s="7"/>
      <c r="Y47" s="7"/>
      <c r="Z47" s="7"/>
      <c r="AA47" s="7">
        <f>SUM(Z47*(Y47-1))</f>
        <v>0</v>
      </c>
      <c r="AB47" s="9">
        <f>SUM(AA47*2%)</f>
        <v>0</v>
      </c>
      <c r="AC47" s="9">
        <f>SUM(AC46+AA47-AB47)</f>
        <v>25.6759999999999984</v>
      </c>
    </row>
    <row r="48" spans="1:29">
      <c r="A48" s="14" t="n">
        <v>47</v>
      </c>
      <c r="B48" t="s">
        <v>45</v>
      </c>
      <c r="C48" t="s">
        <v>42</v>
      </c>
      <c r="D48" s="6" t="n">
        <v>45752.625</v>
      </c>
      <c r="E48" t="s">
        <v>129</v>
      </c>
      <c r="F48" t="s">
        <v>130</v>
      </c>
      <c r="G48" s="7" t="n">
        <v>1.39999999999999991</v>
      </c>
      <c r="H48" s="7" t="n">
        <v>10</v>
      </c>
      <c r="I48" s="8" t="s">
        <v>26</v>
      </c>
      <c r="J48" s="9" t="n">
        <v>4</v>
      </c>
      <c r="K48" s="7">
        <f>SUM(J48*2%)</f>
        <v>0.08</v>
      </c>
      <c r="L48" s="7">
        <f>SUM(J48-K48+L47)</f>
        <v>22.597999999999999</v>
      </c>
      <c r="N48" t="n">
        <v>24</v>
      </c>
      <c r="O48" s="7" t="n">
        <v>1.60000000000000009</v>
      </c>
      <c r="P48" s="8" t="s">
        <v>32</v>
      </c>
      <c r="Q48" s="7" t="n">
        <v>6</v>
      </c>
      <c r="R48" s="7">
        <f>SUM(Q48*2%)</f>
        <v>0.119999999999999996</v>
      </c>
      <c r="S48" s="7">
        <f>SUM(Q48-R48+S47)</f>
        <v>21.4220000000000006</v>
      </c>
      <c r="U48" s="7">
        <f>SUM(S48-L48)</f>
        <v>-1.17599999999999838</v>
      </c>
      <c r="V48" s="7">
        <f>SUM(O48-G48)</f>
        <v>0.200000000000000178</v>
      </c>
      <c r="Y48" s="7"/>
      <c r="Z48" s="7"/>
      <c r="AA48" s="7">
        <f>SUM(Z48*(Y48-1))</f>
        <v>0</v>
      </c>
      <c r="AB48" s="9">
        <f>SUM(AA48*2%)</f>
        <v>0</v>
      </c>
      <c r="AC48" s="9">
        <f>SUM(AC47+AA48-AB48)</f>
        <v>25.6759999999999984</v>
      </c>
    </row>
    <row r="49" spans="1:29">
      <c r="A49" s="14" t="n">
        <v>48</v>
      </c>
      <c r="B49" t="s">
        <v>45</v>
      </c>
      <c r="C49" t="s">
        <v>131</v>
      </c>
      <c r="D49" s="6" t="n">
        <v>45752.625</v>
      </c>
      <c r="E49" t="s">
        <v>132</v>
      </c>
      <c r="F49" t="s">
        <v>133</v>
      </c>
      <c r="G49" s="7" t="n">
        <v>1.40999999999999996</v>
      </c>
      <c r="H49" s="7" t="n">
        <v>10</v>
      </c>
      <c r="I49" s="8" t="s">
        <v>26</v>
      </c>
      <c r="J49" s="9" t="n">
        <v>4.09999999999999964</v>
      </c>
      <c r="K49" s="7">
        <f>SUM(J49*2%)</f>
        <v>0.0819999999999999929</v>
      </c>
      <c r="L49" s="7">
        <f>SUM(J49-K49+L48)</f>
        <v>26.6159999999999997</v>
      </c>
      <c r="N49" t="n">
        <v>14</v>
      </c>
      <c r="O49" s="10"/>
      <c r="P49" s="8" t="s">
        <v>27</v>
      </c>
      <c r="Q49" s="7" t="n">
        <v>0</v>
      </c>
      <c r="R49" s="7">
        <f>SUM(Q49*2%)</f>
        <v>0</v>
      </c>
      <c r="S49" s="7">
        <f>SUM(Q49-R49+S48)</f>
        <v>21.4220000000000006</v>
      </c>
      <c r="U49" s="7">
        <f>SUM(S49-L49)</f>
        <v>-5.19399999999999906</v>
      </c>
      <c r="V49" s="7"/>
      <c r="Y49" s="7"/>
      <c r="Z49" s="7"/>
      <c r="AA49" s="7">
        <f>SUM(Z49*(Y49-1))</f>
        <v>0</v>
      </c>
      <c r="AB49" s="9">
        <f>SUM(AA49*2%)</f>
        <v>0</v>
      </c>
      <c r="AC49" s="9">
        <f>SUM(AC48+AA49-AB49)</f>
        <v>25.6759999999999984</v>
      </c>
    </row>
    <row r="50" spans="1:29">
      <c r="A50" s="14" t="n">
        <v>49</v>
      </c>
      <c r="B50" t="s">
        <v>45</v>
      </c>
      <c r="C50" t="s">
        <v>134</v>
      </c>
      <c r="D50" s="6" t="n">
        <v>45752.625</v>
      </c>
      <c r="E50" t="s">
        <v>135</v>
      </c>
      <c r="F50" t="s">
        <v>136</v>
      </c>
      <c r="G50" s="7" t="n">
        <v>1.40999999999999996</v>
      </c>
      <c r="H50" s="7" t="n">
        <v>10</v>
      </c>
      <c r="I50" s="8" t="s">
        <v>26</v>
      </c>
      <c r="J50" s="9" t="n">
        <v>4.09999999999999964</v>
      </c>
      <c r="K50" s="7">
        <f>SUM(J50*2%)</f>
        <v>0.0819999999999999929</v>
      </c>
      <c r="L50" s="7">
        <f>SUM(J50-K50+L49)</f>
        <v>30.6340000000000003</v>
      </c>
      <c r="N50" t="n">
        <v>26</v>
      </c>
      <c r="O50" s="7" t="n">
        <v>1.61000000000000014</v>
      </c>
      <c r="P50" s="8" t="s">
        <v>32</v>
      </c>
      <c r="Q50" s="7" t="n">
        <v>6.09999999999999964</v>
      </c>
      <c r="R50" s="7">
        <f>SUM(Q50*2%)</f>
        <v>0.121999999999999997</v>
      </c>
      <c r="S50" s="7">
        <f>SUM(Q50-R50+S49)</f>
        <v>27.3999999999999986</v>
      </c>
      <c r="U50" s="7">
        <f>SUM(S50-L50)</f>
        <v>-3.23400000000000176</v>
      </c>
      <c r="V50" s="7">
        <f>SUM(O50-G50)</f>
        <v>0.200000000000000178</v>
      </c>
      <c r="Y50" s="7"/>
      <c r="Z50" s="7"/>
      <c r="AA50" s="7">
        <f>SUM(Z50*(Y50-1))</f>
        <v>0</v>
      </c>
      <c r="AB50" s="9">
        <f>SUM(AA50*2%)</f>
        <v>0</v>
      </c>
      <c r="AC50" s="9">
        <f>SUM(AC49+AA50-AB50)</f>
        <v>25.6759999999999984</v>
      </c>
    </row>
    <row r="51" spans="1:29">
      <c r="A51" s="14" t="n">
        <v>50</v>
      </c>
      <c r="B51" t="s">
        <v>28</v>
      </c>
      <c r="C51" t="s">
        <v>29</v>
      </c>
      <c r="D51" s="6" t="n">
        <v>45752.666666666657</v>
      </c>
      <c r="E51" t="s">
        <v>74</v>
      </c>
      <c r="F51" t="s">
        <v>137</v>
      </c>
      <c r="G51" s="7" t="n">
        <v>1.16999999999999993</v>
      </c>
      <c r="H51" s="7" t="n">
        <v>10</v>
      </c>
      <c r="I51" s="8" t="s">
        <v>55</v>
      </c>
      <c r="J51" s="9" t="n">
        <v>-10</v>
      </c>
      <c r="K51" s="7" t="n">
        <v>0</v>
      </c>
      <c r="L51" s="7">
        <f>SUM(J51-K51+L50)</f>
        <v>20.6340000000000003</v>
      </c>
      <c r="O51" s="7" t="n">
        <v>1.37000000000000011</v>
      </c>
      <c r="P51" s="8" t="s">
        <v>32</v>
      </c>
      <c r="Q51" s="11" t="n">
        <v>-10</v>
      </c>
      <c r="R51" s="7" t="n">
        <v>0</v>
      </c>
      <c r="S51" s="7">
        <f>SUM(Q51-R51+S50)</f>
        <v>17.3999999999999986</v>
      </c>
      <c r="U51" s="7">
        <f>SUM(S51-L51)</f>
        <v>-3.23400000000000176</v>
      </c>
      <c r="V51" s="7">
        <f>SUM(O51-G51)</f>
        <v>0.200000000000000178</v>
      </c>
      <c r="W51" t="s">
        <v>86</v>
      </c>
      <c r="Y51" s="7" t="n">
        <v>1.07000000000000006</v>
      </c>
      <c r="Z51" s="7" t="n">
        <v>10</v>
      </c>
      <c r="AA51" s="7">
        <f>SUM(Z51*(Y51-1))</f>
        <v>0.700000000000000089</v>
      </c>
      <c r="AB51" s="9">
        <f>SUM(AA51*2%)</f>
        <v>0.0139999999999999991</v>
      </c>
      <c r="AC51" s="9">
        <f>SUM(AC50+AA51-AB51)</f>
        <v>26.3620000000000019</v>
      </c>
    </row>
    <row r="52" spans="1:29">
      <c r="A52" s="14" t="n">
        <v>51</v>
      </c>
      <c r="B52" t="s">
        <v>82</v>
      </c>
      <c r="C52" t="s">
        <v>83</v>
      </c>
      <c r="D52" s="6" t="n">
        <v>45752.6875</v>
      </c>
      <c r="E52" t="s">
        <v>138</v>
      </c>
      <c r="F52" t="s">
        <v>93</v>
      </c>
      <c r="G52" s="7" t="n">
        <v>1.37000000000000011</v>
      </c>
      <c r="H52" s="7" t="n">
        <v>10</v>
      </c>
      <c r="I52" s="8" t="s">
        <v>26</v>
      </c>
      <c r="J52" s="9" t="n">
        <v>3.70000000000000018</v>
      </c>
      <c r="K52" s="7">
        <f>SUM(J52*2%)</f>
        <v>0.0740000000000000124</v>
      </c>
      <c r="L52" s="7">
        <f>SUM(J52-K52+L51)</f>
        <v>24.2600000000000016</v>
      </c>
      <c r="N52" t="n">
        <v>20</v>
      </c>
      <c r="O52" s="7" t="n">
        <v>1.57000000000000011</v>
      </c>
      <c r="P52" s="8" t="s">
        <v>32</v>
      </c>
      <c r="Q52" s="7" t="n">
        <v>5.70000000000000018</v>
      </c>
      <c r="R52" s="7">
        <f>SUM(Q52*2%)</f>
        <v>0.114000000000000012</v>
      </c>
      <c r="S52" s="7">
        <f>SUM(Q52-R52+S51)</f>
        <v>22.9859999999999971</v>
      </c>
      <c r="U52" s="7">
        <f>SUM(S52-L52)</f>
        <v>-1.27400000000000091</v>
      </c>
      <c r="V52" s="7">
        <f>SUM(O52-G52)</f>
        <v>0.199999999999999964</v>
      </c>
      <c r="Y52" s="7"/>
      <c r="Z52" s="7"/>
      <c r="AA52" s="7">
        <f>SUM(Z52*(Y52-1))</f>
        <v>0</v>
      </c>
      <c r="AB52" s="9">
        <f>SUM(AA52*2%)</f>
        <v>0</v>
      </c>
      <c r="AC52" s="9">
        <f>SUM(AC51+AA52-AB52)</f>
        <v>26.3619999999999983</v>
      </c>
    </row>
    <row r="53" spans="1:29">
      <c r="A53" s="14" t="n">
        <v>52</v>
      </c>
      <c r="B53" t="s">
        <v>49</v>
      </c>
      <c r="C53" t="s">
        <v>50</v>
      </c>
      <c r="D53" s="6" t="n">
        <v>45752.729166666657</v>
      </c>
      <c r="E53" t="s">
        <v>78</v>
      </c>
      <c r="F53" t="s">
        <v>139</v>
      </c>
      <c r="G53" s="7" t="n">
        <v>1.33000000000000007</v>
      </c>
      <c r="H53" s="7" t="n">
        <v>10</v>
      </c>
      <c r="I53" s="8" t="s">
        <v>26</v>
      </c>
      <c r="J53" s="9" t="n">
        <v>3.29999999999999982</v>
      </c>
      <c r="K53" s="7">
        <f>SUM(J53*2%)</f>
        <v>0.0660000000000000053</v>
      </c>
      <c r="L53" s="7">
        <f>SUM(J53-K53+L52)</f>
        <v>27.4939999999999998</v>
      </c>
      <c r="N53" t="n">
        <v>28</v>
      </c>
      <c r="O53" s="7" t="n">
        <v>1.53000000000000007</v>
      </c>
      <c r="P53" s="8" t="s">
        <v>32</v>
      </c>
      <c r="Q53" s="7" t="n">
        <v>5.29999999999999982</v>
      </c>
      <c r="R53" s="7">
        <f>SUM(Q53*2%)</f>
        <v>0.106000000000000005</v>
      </c>
      <c r="S53" s="7">
        <f>SUM(Q53-R53+S52)</f>
        <v>28.1799999999999997</v>
      </c>
      <c r="U53" s="7">
        <f>SUM(S53-L53)</f>
        <v>0.685999999999999943</v>
      </c>
      <c r="V53" s="7">
        <f>SUM(O53-G53)</f>
        <v>0.199999999999999964</v>
      </c>
      <c r="Y53" s="7"/>
      <c r="Z53" s="7"/>
      <c r="AA53" s="7">
        <f>SUM(Z53*(Y53-1))</f>
        <v>0</v>
      </c>
      <c r="AB53" s="9">
        <f>SUM(AA53*2%)</f>
        <v>0</v>
      </c>
      <c r="AC53" s="9">
        <f>SUM(AC52+AA53-AB53)</f>
        <v>26.3619999999999983</v>
      </c>
    </row>
    <row r="54" spans="1:29">
      <c r="A54" s="14" t="n">
        <v>53</v>
      </c>
      <c r="B54" t="s">
        <v>28</v>
      </c>
      <c r="C54" t="s">
        <v>29</v>
      </c>
      <c r="D54" s="6" t="n">
        <v>45752.75</v>
      </c>
      <c r="E54" t="s">
        <v>140</v>
      </c>
      <c r="F54" t="s">
        <v>89</v>
      </c>
      <c r="G54" s="7" t="n">
        <v>1.34000000000000008</v>
      </c>
      <c r="H54" s="7" t="n">
        <v>10</v>
      </c>
      <c r="I54" s="8" t="s">
        <v>26</v>
      </c>
      <c r="J54" s="9" t="n">
        <v>3.39999999999999991</v>
      </c>
      <c r="K54" s="7">
        <f>SUM(J54*2%)</f>
        <v>0.0680000000000000071</v>
      </c>
      <c r="L54" s="7">
        <f>SUM(J54-K54+L53)</f>
        <v>30.8260000000000005</v>
      </c>
      <c r="N54" t="n">
        <v>41</v>
      </c>
      <c r="O54" s="7" t="n">
        <v>1.59000000000000004</v>
      </c>
      <c r="P54" s="8" t="s">
        <v>32</v>
      </c>
      <c r="Q54" s="7" t="n">
        <v>5.90000000000000036</v>
      </c>
      <c r="R54" s="7">
        <f>SUM(Q54*2%)</f>
        <v>0.118000000000000016</v>
      </c>
      <c r="S54" s="7">
        <f>SUM(Q54-R54+S53)</f>
        <v>33.9620000000000033</v>
      </c>
      <c r="U54" s="7">
        <f>SUM(S54-L54)</f>
        <v>3.13600000000000279</v>
      </c>
      <c r="V54" s="7">
        <f>SUM(O54-G54)</f>
        <v>0.25</v>
      </c>
      <c r="Y54" s="7"/>
      <c r="Z54" s="7"/>
      <c r="AA54" s="7">
        <f>SUM(Z54*(Y54-1))</f>
        <v>0</v>
      </c>
      <c r="AB54" s="9">
        <f>SUM(AA54*2%)</f>
        <v>0</v>
      </c>
      <c r="AC54" s="9">
        <f>SUM(AC53+AA54-AB54)</f>
        <v>26.3619999999999983</v>
      </c>
    </row>
    <row r="55" spans="1:29">
      <c r="A55" s="14" t="n">
        <v>54</v>
      </c>
      <c r="B55" t="s">
        <v>28</v>
      </c>
      <c r="C55" t="s">
        <v>119</v>
      </c>
      <c r="D55" s="6" t="n">
        <v>45752.791666666657</v>
      </c>
      <c r="E55" t="s">
        <v>141</v>
      </c>
      <c r="F55" t="s">
        <v>142</v>
      </c>
      <c r="G55" s="7" t="n">
        <v>1.28000000000000004</v>
      </c>
      <c r="H55" s="7" t="n">
        <v>10</v>
      </c>
      <c r="I55" s="8" t="s">
        <v>26</v>
      </c>
      <c r="J55" s="9" t="n">
        <v>2.79999999999999982</v>
      </c>
      <c r="K55" s="7">
        <f>SUM(J55*2%)</f>
        <v>0.0559999999999999964</v>
      </c>
      <c r="L55" s="7">
        <f>SUM(J55-K55+L54)</f>
        <v>33.5700000000000003</v>
      </c>
      <c r="N55" t="n">
        <v>11</v>
      </c>
      <c r="O55" s="10"/>
      <c r="P55" s="8" t="s">
        <v>27</v>
      </c>
      <c r="Q55" s="7" t="n">
        <v>0</v>
      </c>
      <c r="R55" s="7">
        <f>SUM(Q55*2%)</f>
        <v>0</v>
      </c>
      <c r="S55" s="7">
        <f>SUM(Q55-R55+S54)</f>
        <v>33.9620000000000033</v>
      </c>
      <c r="U55" s="7">
        <f>SUM(S55-L55)</f>
        <v>0.392000000000003013</v>
      </c>
      <c r="V55" s="7"/>
      <c r="Y55" s="7"/>
      <c r="Z55" s="7"/>
      <c r="AA55" s="7">
        <f>SUM(Z55*(Y55-1))</f>
        <v>0</v>
      </c>
      <c r="AB55" s="9">
        <f>SUM(AA55*2%)</f>
        <v>0</v>
      </c>
      <c r="AC55" s="9">
        <f>SUM(AC54+AA55-AB55)</f>
        <v>26.3619999999999983</v>
      </c>
    </row>
    <row r="56" spans="1:29">
      <c r="A56" s="14" t="n">
        <v>55</v>
      </c>
      <c r="B56" t="s">
        <v>143</v>
      </c>
      <c r="C56" t="s">
        <v>144</v>
      </c>
      <c r="D56" s="6" t="n">
        <v>45752.822916666657</v>
      </c>
      <c r="E56" t="s">
        <v>145</v>
      </c>
      <c r="F56" t="s">
        <v>146</v>
      </c>
      <c r="G56" s="7" t="n">
        <v>1.41999999999999993</v>
      </c>
      <c r="H56" s="7" t="n">
        <v>10</v>
      </c>
      <c r="I56" s="8" t="s">
        <v>26</v>
      </c>
      <c r="J56" s="9" t="n">
        <v>4.20000000000000018</v>
      </c>
      <c r="K56" s="7">
        <f>SUM(J56*2%)</f>
        <v>0.0840000000000000036</v>
      </c>
      <c r="L56" s="7">
        <f>SUM(J56-K56+L55)</f>
        <v>37.6859999999999999</v>
      </c>
      <c r="N56" t="n">
        <v>7</v>
      </c>
      <c r="O56" s="10"/>
      <c r="P56" s="8" t="s">
        <v>27</v>
      </c>
      <c r="Q56" s="7" t="n">
        <v>0</v>
      </c>
      <c r="R56" s="7">
        <f>SUM(Q56*2%)</f>
        <v>0</v>
      </c>
      <c r="S56" s="7">
        <f>SUM(Q56-R56+S55)</f>
        <v>33.9620000000000033</v>
      </c>
      <c r="U56" s="7">
        <f>SUM(S56-L56)</f>
        <v>-3.72399999999999665</v>
      </c>
      <c r="V56" s="7"/>
      <c r="Y56" s="7"/>
      <c r="Z56" s="7"/>
      <c r="AA56" s="7">
        <f>SUM(Z56*(Y56-1))</f>
        <v>0</v>
      </c>
      <c r="AB56" s="9">
        <f>SUM(AA56*2%)</f>
        <v>0</v>
      </c>
      <c r="AC56" s="9">
        <f>SUM(AC55+AA56-AB56)</f>
        <v>26.3619999999999983</v>
      </c>
    </row>
    <row r="57" spans="1:29">
      <c r="A57" s="14" t="n">
        <v>56</v>
      </c>
      <c r="B57" t="s">
        <v>37</v>
      </c>
      <c r="C57" t="s">
        <v>69</v>
      </c>
      <c r="D57" s="6" t="n">
        <v>45752.822916666657</v>
      </c>
      <c r="E57" t="s">
        <v>147</v>
      </c>
      <c r="F57" t="s">
        <v>148</v>
      </c>
      <c r="G57" s="7" t="n">
        <v>1.37000000000000011</v>
      </c>
      <c r="H57" s="7" t="n">
        <v>10</v>
      </c>
      <c r="I57" s="8" t="s">
        <v>26</v>
      </c>
      <c r="J57" s="9" t="n">
        <v>3.70000000000000018</v>
      </c>
      <c r="K57" s="7">
        <f>SUM(J57*2%)</f>
        <v>0.0740000000000000124</v>
      </c>
      <c r="L57" s="7">
        <f>SUM(J57-K57+L56)</f>
        <v>41.3119999999999976</v>
      </c>
      <c r="N57" t="n">
        <v>31</v>
      </c>
      <c r="O57" s="7" t="n">
        <v>1.57000000000000011</v>
      </c>
      <c r="P57" s="8" t="s">
        <v>32</v>
      </c>
      <c r="Q57" s="7" t="n">
        <v>5.70000000000000018</v>
      </c>
      <c r="R57" s="7">
        <f>SUM(Q57*2%)</f>
        <v>0.114000000000000012</v>
      </c>
      <c r="S57" s="7">
        <f>SUM(Q57-R57+S56)</f>
        <v>39.5480000000000018</v>
      </c>
      <c r="U57" s="7">
        <f>SUM(S57-L57)</f>
        <v>-1.76399999999999579</v>
      </c>
      <c r="V57" s="7">
        <f>SUM(O57-G57)</f>
        <v>0.199999999999999964</v>
      </c>
      <c r="Y57" s="7"/>
      <c r="Z57" s="7"/>
      <c r="AA57" s="7">
        <f>SUM(Z57*(Y57-1))</f>
        <v>0</v>
      </c>
      <c r="AB57" s="9">
        <f>SUM(AA57*2%)</f>
        <v>0</v>
      </c>
      <c r="AC57" s="9">
        <f>SUM(AC56+AA57-AB57)</f>
        <v>26.3619999999999983</v>
      </c>
    </row>
    <row r="58" spans="1:29">
      <c r="A58" s="14" t="n">
        <v>57</v>
      </c>
      <c r="B58" t="s">
        <v>57</v>
      </c>
      <c r="C58" t="s">
        <v>58</v>
      </c>
      <c r="D58" s="6" t="n">
        <v>45753.3333333333358</v>
      </c>
      <c r="E58" t="s">
        <v>59</v>
      </c>
      <c r="F58" t="s">
        <v>149</v>
      </c>
      <c r="G58" s="7" t="n">
        <v>1.32000000000000006</v>
      </c>
      <c r="H58" s="7" t="n">
        <v>10</v>
      </c>
      <c r="I58" s="8" t="s">
        <v>26</v>
      </c>
      <c r="J58" s="9" t="n">
        <v>3.20000000000000018</v>
      </c>
      <c r="K58" s="7">
        <f>SUM(J58*2%)</f>
        <v>0.0640000000000000036</v>
      </c>
      <c r="L58" s="7">
        <f>SUM(J58-K58+L57)</f>
        <v>44.4480000000000004</v>
      </c>
      <c r="N58" t="n">
        <v>34</v>
      </c>
      <c r="O58" s="7" t="n">
        <v>1.52000000000000002</v>
      </c>
      <c r="P58" s="8" t="s">
        <v>32</v>
      </c>
      <c r="Q58" s="7" t="n">
        <v>5.20000000000000018</v>
      </c>
      <c r="R58" s="7">
        <f>SUM(Q58*2%)</f>
        <v>0.104000000000000004</v>
      </c>
      <c r="S58" s="7">
        <f>SUM(Q58-R58+S57)</f>
        <v>44.6440000000000055</v>
      </c>
      <c r="U58" s="7">
        <f>SUM(S58-L58)</f>
        <v>0.195999999999997954</v>
      </c>
      <c r="V58" s="7">
        <f>SUM(O58-G58)</f>
        <v>0.199999999999999964</v>
      </c>
      <c r="Y58" s="7"/>
      <c r="Z58" s="7"/>
      <c r="AA58" s="7">
        <f>SUM(Z58*(Y58-1))</f>
        <v>0</v>
      </c>
      <c r="AB58" s="9">
        <f>SUM(AA58*2%)</f>
        <v>0</v>
      </c>
      <c r="AC58" s="9">
        <f>SUM(AC57+AA58-AB58)</f>
        <v>26.3619999999999983</v>
      </c>
    </row>
    <row r="59" spans="1:29">
      <c r="A59" s="14" t="n">
        <v>58</v>
      </c>
      <c r="B59" t="s">
        <v>82</v>
      </c>
      <c r="C59" t="s">
        <v>83</v>
      </c>
      <c r="D59" s="6" t="n">
        <v>45753.572916666657</v>
      </c>
      <c r="E59" t="s">
        <v>150</v>
      </c>
      <c r="F59" t="s">
        <v>151</v>
      </c>
      <c r="G59" s="7" t="n">
        <v>1.35000000000000009</v>
      </c>
      <c r="H59" s="7" t="n">
        <v>10</v>
      </c>
      <c r="I59" s="8" t="s">
        <v>26</v>
      </c>
      <c r="J59" s="9" t="n">
        <v>3.5</v>
      </c>
      <c r="K59" s="7">
        <f>SUM(J59*2%)</f>
        <v>0.0700000000000000089</v>
      </c>
      <c r="L59" s="7">
        <f>SUM(J59-K59+L58)</f>
        <v>47.8780000000000001</v>
      </c>
      <c r="N59" t="n">
        <v>8</v>
      </c>
      <c r="O59" s="10"/>
      <c r="P59" s="8" t="s">
        <v>27</v>
      </c>
      <c r="Q59" s="7" t="n">
        <v>0</v>
      </c>
      <c r="R59" s="7">
        <f>SUM(Q59*2%)</f>
        <v>0</v>
      </c>
      <c r="S59" s="7">
        <f>SUM(Q59-R59+S58)</f>
        <v>44.6439999999999984</v>
      </c>
      <c r="U59" s="7">
        <f>SUM(S59-L59)</f>
        <v>-3.23400000000000176</v>
      </c>
      <c r="V59" s="7"/>
      <c r="Y59" s="7"/>
      <c r="Z59" s="7"/>
      <c r="AA59" s="7">
        <f>SUM(Z59*(Y59-1))</f>
        <v>0</v>
      </c>
      <c r="AB59" s="9">
        <f>SUM(AA59*2%)</f>
        <v>0</v>
      </c>
      <c r="AC59" s="9">
        <f>SUM(AC58+AA59-AB59)</f>
        <v>26.3619999999999983</v>
      </c>
    </row>
    <row r="60" spans="1:29">
      <c r="A60" s="14" t="n">
        <v>59</v>
      </c>
      <c r="B60" t="s">
        <v>45</v>
      </c>
      <c r="C60" t="s">
        <v>46</v>
      </c>
      <c r="D60" s="6" t="n">
        <v>45753.5833333333358</v>
      </c>
      <c r="E60" t="s">
        <v>65</v>
      </c>
      <c r="F60" t="s">
        <v>152</v>
      </c>
      <c r="G60" s="7" t="n">
        <v>1.24000000000000021</v>
      </c>
      <c r="H60" s="7" t="n">
        <v>10</v>
      </c>
      <c r="I60" s="8" t="s">
        <v>26</v>
      </c>
      <c r="J60" s="9" t="n">
        <v>2.39999999999999991</v>
      </c>
      <c r="K60" s="7">
        <f>SUM(J60*2%)</f>
        <v>0.0479999999999999982</v>
      </c>
      <c r="L60" s="7">
        <f>SUM(J60-K60+L59)</f>
        <v>50.2299999999999969</v>
      </c>
      <c r="N60" t="n">
        <v>13</v>
      </c>
      <c r="O60" s="10"/>
      <c r="P60" s="8" t="s">
        <v>27</v>
      </c>
      <c r="Q60" s="7" t="n">
        <v>0</v>
      </c>
      <c r="R60" s="7">
        <f>SUM(Q60*2%)</f>
        <v>0</v>
      </c>
      <c r="S60" s="7">
        <f>SUM(Q60-R60+S59)</f>
        <v>44.6439999999999984</v>
      </c>
      <c r="U60" s="7">
        <f>SUM(S60-L60)</f>
        <v>-5.58599999999999852</v>
      </c>
      <c r="V60" s="7"/>
      <c r="Y60" s="7"/>
      <c r="Z60" s="7"/>
      <c r="AA60" s="7">
        <f>SUM(Z60*(Y60-1))</f>
        <v>0</v>
      </c>
      <c r="AB60" s="9">
        <f>SUM(AA60*2%)</f>
        <v>0</v>
      </c>
      <c r="AC60" s="9">
        <f>SUM(AC59+AA60-AB60)</f>
        <v>26.3619999999999983</v>
      </c>
    </row>
    <row r="61" spans="1:29">
      <c r="A61" s="14" t="n">
        <v>60</v>
      </c>
      <c r="B61" t="s">
        <v>37</v>
      </c>
      <c r="C61" t="s">
        <v>69</v>
      </c>
      <c r="D61" s="6" t="n">
        <v>45753.625</v>
      </c>
      <c r="E61" t="s">
        <v>153</v>
      </c>
      <c r="F61" t="s">
        <v>154</v>
      </c>
      <c r="G61" s="7" t="n">
        <v>1.3600000000000001</v>
      </c>
      <c r="H61" s="7" t="n">
        <v>10</v>
      </c>
      <c r="I61" s="8" t="s">
        <v>26</v>
      </c>
      <c r="J61" s="9" t="n">
        <v>3.60000000000000009</v>
      </c>
      <c r="K61" s="7">
        <f>SUM(J61*2%)</f>
        <v>0.0720000000000000107</v>
      </c>
      <c r="L61" s="7">
        <f>SUM(J61-K61+L60)</f>
        <v>53.7579999999999956</v>
      </c>
      <c r="N61" t="n">
        <v>17</v>
      </c>
      <c r="O61" s="7" t="n">
        <v>1.64999999999999991</v>
      </c>
      <c r="P61" s="8" t="s">
        <v>32</v>
      </c>
      <c r="Q61" s="7" t="n">
        <v>6.5</v>
      </c>
      <c r="R61" s="7">
        <f>SUM(Q61*2%)</f>
        <v>0.130000000000000004</v>
      </c>
      <c r="S61" s="7">
        <f>SUM(Q61-R61+S60)</f>
        <v>51.0139999999999958</v>
      </c>
      <c r="U61" s="7">
        <f>SUM(S61-L61)</f>
        <v>-2.74399999999999977</v>
      </c>
      <c r="V61" s="7">
        <f>SUM(O61-G61)</f>
        <v>0.289999999999999822</v>
      </c>
      <c r="Y61" s="7"/>
      <c r="Z61" s="7"/>
      <c r="AA61" s="7">
        <f>SUM(Z61*(Y61-1))</f>
        <v>0</v>
      </c>
      <c r="AB61" s="9">
        <f>SUM(AA61*2%)</f>
        <v>0</v>
      </c>
      <c r="AC61" s="9">
        <f>SUM(AC60+AA61-AB61)</f>
        <v>26.3619999999999983</v>
      </c>
    </row>
    <row r="62" spans="1:29">
      <c r="A62" s="14" t="n">
        <v>61</v>
      </c>
      <c r="B62" t="s">
        <v>28</v>
      </c>
      <c r="C62" t="s">
        <v>29</v>
      </c>
      <c r="D62" s="6" t="n">
        <v>45753.6770833333358</v>
      </c>
      <c r="E62" t="s">
        <v>155</v>
      </c>
      <c r="F62" t="s">
        <v>156</v>
      </c>
      <c r="G62" s="7" t="n">
        <v>1.38999999999999989</v>
      </c>
      <c r="H62" s="7" t="n">
        <v>10</v>
      </c>
      <c r="I62" s="8" t="s">
        <v>26</v>
      </c>
      <c r="J62" s="9" t="n">
        <v>3.9</v>
      </c>
      <c r="K62" s="7">
        <f>SUM(J62*2%)</f>
        <v>0.0780000000000000071</v>
      </c>
      <c r="L62" s="7">
        <f>SUM(J62-K62+L61)</f>
        <v>57.5800000000000054</v>
      </c>
      <c r="N62" t="n">
        <v>3</v>
      </c>
      <c r="O62" s="10"/>
      <c r="P62" s="8" t="s">
        <v>27</v>
      </c>
      <c r="Q62" s="7" t="n">
        <v>0</v>
      </c>
      <c r="R62" s="7">
        <f>SUM(Q62*2%)</f>
        <v>0</v>
      </c>
      <c r="S62" s="7">
        <f>SUM(Q62-R62+S61)</f>
        <v>51.0140000000000029</v>
      </c>
      <c r="U62" s="7">
        <f>SUM(S62-L62)</f>
        <v>-6.5659999999999954</v>
      </c>
      <c r="V62" s="7"/>
      <c r="Y62" s="7"/>
      <c r="Z62" s="7"/>
      <c r="AA62" s="7">
        <f>SUM(Z62*(Y62-1))</f>
        <v>0</v>
      </c>
      <c r="AB62" s="9">
        <f>SUM(AA62*2%)</f>
        <v>0</v>
      </c>
      <c r="AC62" s="9">
        <f>SUM(AC61+AA62-AB62)</f>
        <v>26.3619999999999983</v>
      </c>
    </row>
    <row r="63" spans="1:29">
      <c r="A63" s="14" t="n">
        <v>62</v>
      </c>
      <c r="B63" t="s">
        <v>82</v>
      </c>
      <c r="C63" t="s">
        <v>83</v>
      </c>
      <c r="D63" s="6" t="n">
        <v>45753.6875</v>
      </c>
      <c r="E63" t="s">
        <v>157</v>
      </c>
      <c r="F63" t="s">
        <v>158</v>
      </c>
      <c r="G63" s="7" t="n">
        <v>1.3600000000000001</v>
      </c>
      <c r="H63" s="7" t="n">
        <v>10</v>
      </c>
      <c r="I63" s="8" t="s">
        <v>26</v>
      </c>
      <c r="J63" s="9" t="n">
        <v>3.60000000000000009</v>
      </c>
      <c r="K63" s="7">
        <f>SUM(J63*2%)</f>
        <v>0.0720000000000000107</v>
      </c>
      <c r="L63" s="7">
        <f>SUM(J63-K63+L62)</f>
        <v>61.107999999999997</v>
      </c>
      <c r="N63" t="n">
        <v>45</v>
      </c>
      <c r="O63" s="7" t="n">
        <v>1.59000000000000004</v>
      </c>
      <c r="P63" s="8" t="s">
        <v>32</v>
      </c>
      <c r="Q63" s="7" t="n">
        <v>5.90000000000000036</v>
      </c>
      <c r="R63" s="7">
        <f>SUM(Q63*2%)</f>
        <v>0.118000000000000016</v>
      </c>
      <c r="S63" s="7">
        <f>SUM(Q63-R63+S62)</f>
        <v>56.7960000000000065</v>
      </c>
      <c r="U63" s="7">
        <f>SUM(S63-L63)</f>
        <v>-4.31199999999999761</v>
      </c>
      <c r="V63" s="7">
        <f>SUM(O63-G63)</f>
        <v>0.229999999999999982</v>
      </c>
      <c r="Y63" s="7"/>
      <c r="Z63" s="7"/>
      <c r="AA63" s="7">
        <f>SUM(Z63*(Y63-1))</f>
        <v>0</v>
      </c>
      <c r="AB63" s="9">
        <f>SUM(AA63*2%)</f>
        <v>0</v>
      </c>
      <c r="AC63" s="9">
        <f>SUM(AC62+AA63-AB63)</f>
        <v>26.3619999999999983</v>
      </c>
    </row>
    <row r="64" spans="1:29">
      <c r="A64" s="14" t="n">
        <v>63</v>
      </c>
      <c r="B64" t="s">
        <v>45</v>
      </c>
      <c r="C64" t="s">
        <v>42</v>
      </c>
      <c r="D64" s="6" t="n">
        <v>45755.8333333333358</v>
      </c>
      <c r="E64" t="s">
        <v>159</v>
      </c>
      <c r="F64" t="s">
        <v>160</v>
      </c>
      <c r="G64" s="7" t="n">
        <v>1.38999999999999989</v>
      </c>
      <c r="H64" s="7" t="n">
        <v>10</v>
      </c>
      <c r="I64" s="8" t="s">
        <v>26</v>
      </c>
      <c r="J64" s="9" t="n">
        <v>3.9</v>
      </c>
      <c r="K64" s="7">
        <f>SUM(J64*2%)</f>
        <v>0.0780000000000000071</v>
      </c>
      <c r="L64" s="7">
        <f>SUM(J64-K64+L63)</f>
        <v>64.9299999999999926</v>
      </c>
      <c r="N64" t="n">
        <v>3</v>
      </c>
      <c r="O64" s="10"/>
      <c r="P64" s="8" t="s">
        <v>27</v>
      </c>
      <c r="Q64" s="7" t="n">
        <v>0</v>
      </c>
      <c r="R64" t="n">
        <v>0</v>
      </c>
      <c r="S64" s="7">
        <f>SUM(Q64-R64+S63)</f>
        <v>56.7959999999999994</v>
      </c>
      <c r="U64" s="7">
        <f>SUM(S64-L64)</f>
        <v>-8.13400000000000745</v>
      </c>
      <c r="V64" s="7"/>
      <c r="Y64" s="7"/>
      <c r="Z64" s="7"/>
      <c r="AA64" s="7">
        <f>SUM(Z64*(Y64-1))</f>
        <v>0</v>
      </c>
      <c r="AB64" s="9">
        <f>SUM(AA64*2%)</f>
        <v>0</v>
      </c>
      <c r="AC64" s="9">
        <f>SUM(AC63+AA64-AB64)</f>
        <v>26.3619999999999983</v>
      </c>
    </row>
    <row r="65" spans="1:29">
      <c r="A65" s="14" t="n">
        <v>64</v>
      </c>
      <c r="B65" t="s">
        <v>33</v>
      </c>
      <c r="C65" t="s">
        <v>34</v>
      </c>
      <c r="D65" s="6" t="n">
        <v>45758.128472222219</v>
      </c>
      <c r="E65" t="s">
        <v>92</v>
      </c>
      <c r="F65" t="s">
        <v>105</v>
      </c>
      <c r="G65" s="7" t="n">
        <v>1.26000000000000001</v>
      </c>
      <c r="H65" s="7" t="n">
        <v>10</v>
      </c>
      <c r="I65" s="8" t="s">
        <v>26</v>
      </c>
      <c r="J65" s="9" t="n">
        <v>2.60000000000000009</v>
      </c>
      <c r="K65" s="7">
        <f>SUM(J65*2%)</f>
        <v>0.0520000000000000018</v>
      </c>
      <c r="L65" s="7">
        <f>SUM(J65-K65+L64)</f>
        <v>67.4780000000000086</v>
      </c>
      <c r="N65" t="n">
        <v>11</v>
      </c>
      <c r="O65" s="10"/>
      <c r="P65" s="8" t="s">
        <v>27</v>
      </c>
      <c r="Q65" s="7" t="n">
        <v>0</v>
      </c>
      <c r="R65" t="n">
        <v>0</v>
      </c>
      <c r="S65" s="7">
        <f>SUM(Q65-R65+S64)</f>
        <v>56.7959999999999994</v>
      </c>
      <c r="U65" s="7">
        <f>SUM(S65-L65)</f>
        <v>-10.6819999999999951</v>
      </c>
      <c r="Y65" s="7"/>
      <c r="Z65" s="7"/>
      <c r="AA65" s="7">
        <f>SUM(Z65*(Y65-1))</f>
        <v>0</v>
      </c>
      <c r="AB65" s="9">
        <f>SUM(AA65*2%)</f>
        <v>0</v>
      </c>
      <c r="AC65" s="9">
        <f>SUM(AC64+AA65-AB65)</f>
        <v>26.3619999999999983</v>
      </c>
    </row>
    <row r="66" spans="1:29">
      <c r="A66" s="14" t="n">
        <v>65</v>
      </c>
      <c r="B66" t="s">
        <v>37</v>
      </c>
      <c r="C66" t="s">
        <v>38</v>
      </c>
      <c r="D66" s="6" t="n">
        <v>45758.791666666657</v>
      </c>
      <c r="E66" t="s">
        <v>161</v>
      </c>
      <c r="F66" t="s">
        <v>162</v>
      </c>
      <c r="G66" s="7" t="n">
        <v>1.3600000000000001</v>
      </c>
      <c r="H66" s="7" t="n">
        <v>10</v>
      </c>
      <c r="I66" s="8" t="s">
        <v>26</v>
      </c>
      <c r="J66" s="9" t="n">
        <v>3.60000000000000009</v>
      </c>
      <c r="K66" s="7">
        <f>SUM(J66*2%)</f>
        <v>0.0720000000000000107</v>
      </c>
      <c r="L66" s="7">
        <f>SUM(J66-K66+L65)</f>
        <v>71.0060000000000002</v>
      </c>
      <c r="N66" t="n">
        <v>27</v>
      </c>
      <c r="O66" s="7" t="n">
        <v>1.56000000000000005</v>
      </c>
      <c r="P66" s="8" t="s">
        <v>32</v>
      </c>
      <c r="Q66" s="7" t="n">
        <v>5.59999999999999964</v>
      </c>
      <c r="R66" s="7">
        <f>SUM(Q66*2%)</f>
        <v>0.111999999999999988</v>
      </c>
      <c r="S66" s="7">
        <f>SUM(Q66-R66+S65)</f>
        <v>62.2839999999999989</v>
      </c>
      <c r="U66" s="7">
        <f>SUM(S66-L66)</f>
        <v>-8.72200000000000131</v>
      </c>
      <c r="V66" s="7">
        <f>SUM(O66-G66)</f>
        <v>0.199999999999999964</v>
      </c>
      <c r="Y66" s="7"/>
      <c r="Z66" s="7"/>
      <c r="AA66" s="7">
        <f>SUM(Z66*(Y66-1))</f>
        <v>0</v>
      </c>
      <c r="AB66" s="9">
        <f>SUM(AA66*2%)</f>
        <v>0</v>
      </c>
      <c r="AC66" s="9">
        <f>SUM(AC65+AA66-AB66)</f>
        <v>26.3619999999999983</v>
      </c>
    </row>
    <row r="67" spans="1:29">
      <c r="A67" s="14" t="n">
        <v>66</v>
      </c>
      <c r="B67" t="s">
        <v>28</v>
      </c>
      <c r="C67" t="s">
        <v>119</v>
      </c>
      <c r="D67" s="6" t="n">
        <v>45758.791666666657</v>
      </c>
      <c r="E67" t="s">
        <v>163</v>
      </c>
      <c r="F67" t="s">
        <v>164</v>
      </c>
      <c r="G67" s="7" t="n">
        <v>1.39999999999999991</v>
      </c>
      <c r="H67" s="7" t="n">
        <v>10</v>
      </c>
      <c r="I67" s="8" t="s">
        <v>26</v>
      </c>
      <c r="J67" s="9" t="n">
        <v>4</v>
      </c>
      <c r="K67" s="7">
        <f>SUM(J67*2%)</f>
        <v>0.08</v>
      </c>
      <c r="L67" s="7">
        <f>SUM(J67-K67+L66)</f>
        <v>74.9260000000000019</v>
      </c>
      <c r="N67" t="n">
        <v>2</v>
      </c>
      <c r="O67" s="10"/>
      <c r="P67" s="8" t="s">
        <v>27</v>
      </c>
      <c r="Q67" s="7" t="n">
        <v>0</v>
      </c>
      <c r="R67" t="n">
        <v>0</v>
      </c>
      <c r="S67" s="7">
        <f>SUM(Q67-R67+S66)</f>
        <v>62.2839999999999989</v>
      </c>
      <c r="U67" s="7">
        <f>SUM(S67-L67)</f>
        <v>-12.642000000000003</v>
      </c>
      <c r="Y67" s="7"/>
      <c r="Z67" s="7"/>
      <c r="AA67" s="7">
        <f>SUM(Z67*(Y67-1))</f>
        <v>0</v>
      </c>
      <c r="AB67" s="9">
        <f>SUM(AA67*2%)</f>
        <v>0</v>
      </c>
      <c r="AC67" s="9">
        <f>SUM(AC66+AA67-AB67)</f>
        <v>26.3619999999999983</v>
      </c>
    </row>
    <row r="68" spans="1:29">
      <c r="A68" s="14" t="n">
        <v>67</v>
      </c>
      <c r="B68" t="s">
        <v>33</v>
      </c>
      <c r="C68" t="s">
        <v>34</v>
      </c>
      <c r="D68" s="6" t="n">
        <v>45759.0833333333358</v>
      </c>
      <c r="E68" t="s">
        <v>76</v>
      </c>
      <c r="F68" t="s">
        <v>90</v>
      </c>
      <c r="G68" s="7" t="n">
        <v>1.3600000000000001</v>
      </c>
      <c r="H68" s="7" t="n">
        <v>10</v>
      </c>
      <c r="I68" s="8" t="s">
        <v>26</v>
      </c>
      <c r="J68" s="9" t="n">
        <v>3.60000000000000009</v>
      </c>
      <c r="K68" s="7">
        <f>SUM(J68*2%)</f>
        <v>0.0720000000000000107</v>
      </c>
      <c r="L68" s="7">
        <f>SUM(J68-K68+L67)</f>
        <v>78.4540000000000077</v>
      </c>
      <c r="N68" t="n">
        <v>31</v>
      </c>
      <c r="O68" s="7" t="n">
        <v>1.56000000000000005</v>
      </c>
      <c r="P68" s="8" t="s">
        <v>32</v>
      </c>
      <c r="Q68" s="7" t="n">
        <v>5.59999999999999964</v>
      </c>
      <c r="R68" s="7">
        <f>SUM(Q68*2%)</f>
        <v>0.111999999999999988</v>
      </c>
      <c r="S68" s="7">
        <f>SUM(Q68-R68+S67)</f>
        <v>67.7720000000000056</v>
      </c>
      <c r="U68" s="7">
        <f>SUM(S68-L68)</f>
        <v>-10.6819999999999879</v>
      </c>
      <c r="V68" s="7">
        <f>SUM(O68-G68)</f>
        <v>0.199999999999999964</v>
      </c>
      <c r="Y68" s="7"/>
      <c r="Z68" s="7"/>
      <c r="AA68" s="7">
        <f>SUM(Z68*(Y68-1))</f>
        <v>0</v>
      </c>
      <c r="AB68" s="9">
        <f>SUM(AA68*2%)</f>
        <v>0</v>
      </c>
      <c r="AC68" s="9">
        <f>SUM(AC67+AA68-AB68)</f>
        <v>26.3619999999999983</v>
      </c>
    </row>
    <row r="69" spans="1:29">
      <c r="A69" s="14" t="n">
        <v>68</v>
      </c>
      <c r="B69" t="s">
        <v>57</v>
      </c>
      <c r="C69" t="s">
        <v>58</v>
      </c>
      <c r="D69" s="6" t="n">
        <v>45759.440972222219</v>
      </c>
      <c r="E69" t="s">
        <v>59</v>
      </c>
      <c r="F69" t="s">
        <v>165</v>
      </c>
      <c r="G69" s="7" t="n">
        <v>1.28000000000000004</v>
      </c>
      <c r="H69" s="7" t="n">
        <v>10</v>
      </c>
      <c r="I69" s="8" t="s">
        <v>26</v>
      </c>
      <c r="J69" s="9" t="n">
        <v>2.79999999999999982</v>
      </c>
      <c r="K69" s="7">
        <f>SUM(J69*2%)</f>
        <v>0.0559999999999999964</v>
      </c>
      <c r="L69" s="7">
        <f>SUM(J69-K69+L68)</f>
        <v>81.1979999999999933</v>
      </c>
      <c r="N69" t="n">
        <v>17</v>
      </c>
      <c r="O69" s="7" t="n">
        <v>1.49000000000000004</v>
      </c>
      <c r="P69" s="8" t="s">
        <v>32</v>
      </c>
      <c r="Q69" s="7" t="n">
        <v>4.90000000000000036</v>
      </c>
      <c r="R69" s="7">
        <f>SUM(Q69*2%)</f>
        <v>0.0980000000000000071</v>
      </c>
      <c r="S69" s="7">
        <f>SUM(Q69-R69+S68)</f>
        <v>72.5740000000000123</v>
      </c>
      <c r="U69" s="7">
        <f>SUM(S69-L69)</f>
        <v>-8.62399999999999523</v>
      </c>
      <c r="V69" s="7">
        <f>SUM(O69-G69)</f>
        <v>0.209999999999999964</v>
      </c>
      <c r="Y69" s="7"/>
      <c r="Z69" s="7"/>
      <c r="AA69" s="7">
        <f>SUM(Z69*(Y69-1))</f>
        <v>0</v>
      </c>
      <c r="AB69" s="9">
        <f>SUM(AA69*2%)</f>
        <v>0</v>
      </c>
      <c r="AC69" s="9">
        <f>SUM(AC68+AA69-AB69)</f>
        <v>26.3619999999999983</v>
      </c>
    </row>
    <row r="70" spans="1:29">
      <c r="A70" s="14" t="n">
        <v>69</v>
      </c>
      <c r="B70" t="s">
        <v>41</v>
      </c>
      <c r="C70" t="s">
        <v>61</v>
      </c>
      <c r="D70" s="6" t="n">
        <v>45759.5208333333358</v>
      </c>
      <c r="E70" t="s">
        <v>62</v>
      </c>
      <c r="F70" t="s">
        <v>166</v>
      </c>
      <c r="G70" s="7" t="n">
        <v>1.25</v>
      </c>
      <c r="H70" s="7" t="n">
        <v>10</v>
      </c>
      <c r="I70" s="8" t="s">
        <v>26</v>
      </c>
      <c r="J70" s="9" t="n">
        <v>2.5</v>
      </c>
      <c r="K70" s="7">
        <f>SUM(J70*2%)</f>
        <v>0.05</v>
      </c>
      <c r="L70" s="7">
        <f>SUM(J70-K70+L69)</f>
        <v>83.6479999999999961</v>
      </c>
      <c r="N70" t="n">
        <v>9</v>
      </c>
      <c r="O70" s="10"/>
      <c r="P70" s="8" t="s">
        <v>27</v>
      </c>
      <c r="Q70" s="7" t="n">
        <v>0</v>
      </c>
      <c r="R70" t="n">
        <v>0</v>
      </c>
      <c r="S70" s="7">
        <f>SUM(Q70-R70+S69)</f>
        <v>72.5739999999999981</v>
      </c>
      <c r="U70" s="7">
        <f>SUM(S70-L70)</f>
        <v>-11.0739999999999981</v>
      </c>
      <c r="Y70" s="7"/>
      <c r="Z70" s="7"/>
      <c r="AA70" s="7">
        <f>SUM(Z70*(Y70-1))</f>
        <v>0</v>
      </c>
      <c r="AB70" s="9">
        <f>SUM(AA70*2%)</f>
        <v>0</v>
      </c>
      <c r="AC70" s="9">
        <f>SUM(AC69+AA70-AB70)</f>
        <v>26.3619999999999983</v>
      </c>
    </row>
    <row r="71" spans="1:29">
      <c r="A71" s="14" t="n">
        <v>70</v>
      </c>
      <c r="B71" t="s">
        <v>49</v>
      </c>
      <c r="C71" t="s">
        <v>50</v>
      </c>
      <c r="D71" s="6" t="n">
        <v>45759.604166666657</v>
      </c>
      <c r="E71" t="s">
        <v>73</v>
      </c>
      <c r="F71" t="s">
        <v>167</v>
      </c>
      <c r="G71" s="7" t="n">
        <v>1.3600000000000001</v>
      </c>
      <c r="H71" s="7" t="n">
        <v>10</v>
      </c>
      <c r="I71" s="8" t="s">
        <v>55</v>
      </c>
      <c r="J71" s="9" t="n">
        <v>-10</v>
      </c>
      <c r="K71" s="7" t="n">
        <v>0</v>
      </c>
      <c r="L71" s="7">
        <f>SUM(J71-K71+L70)</f>
        <v>73.6479999999999961</v>
      </c>
      <c r="O71" s="7" t="n">
        <v>1.56000000000000005</v>
      </c>
      <c r="P71" s="8" t="s">
        <v>32</v>
      </c>
      <c r="Q71" s="11" t="n">
        <v>-10</v>
      </c>
      <c r="R71" s="7" t="n">
        <v>0</v>
      </c>
      <c r="S71" s="7">
        <f>SUM(Q71-R71+S70)</f>
        <v>62.5739999999999981</v>
      </c>
      <c r="U71" s="7">
        <f>SUM(S71-L71)</f>
        <v>-11.0739999999999981</v>
      </c>
      <c r="V71" s="7">
        <f>SUM(O71-G71)</f>
        <v>0.199999999999999964</v>
      </c>
      <c r="W71" t="s">
        <v>168</v>
      </c>
      <c r="Y71" s="7" t="n">
        <v>1.26000000000000001</v>
      </c>
      <c r="Z71" s="7" t="n">
        <v>10</v>
      </c>
      <c r="AA71" s="7" t="n">
        <v>-10</v>
      </c>
      <c r="AB71" s="9">
        <f>SUM(AA71*2%)</f>
        <v>-0.2</v>
      </c>
      <c r="AC71" s="9">
        <f>SUM(AC70+AA71-AB71)</f>
        <v>16.5619999999999976</v>
      </c>
    </row>
    <row r="72" spans="1:29">
      <c r="A72" s="14" t="n">
        <v>71</v>
      </c>
      <c r="B72" t="s">
        <v>49</v>
      </c>
      <c r="C72" t="s">
        <v>50</v>
      </c>
      <c r="D72" s="6" t="n">
        <v>45759.604166666657</v>
      </c>
      <c r="E72" t="s">
        <v>169</v>
      </c>
      <c r="F72" t="s">
        <v>97</v>
      </c>
      <c r="G72" s="7" t="n">
        <v>1.38999999999999989</v>
      </c>
      <c r="H72" s="7" t="n">
        <v>10</v>
      </c>
      <c r="I72" s="8" t="s">
        <v>26</v>
      </c>
      <c r="J72" s="9" t="n">
        <v>3.9</v>
      </c>
      <c r="K72" s="7">
        <f>SUM(J72*2%)</f>
        <v>0.0780000000000000071</v>
      </c>
      <c r="L72" s="7">
        <f>SUM(J72-K72+L71)</f>
        <v>77.4699999999999989</v>
      </c>
      <c r="N72" t="n">
        <v>4</v>
      </c>
      <c r="O72" s="10"/>
      <c r="P72" s="8" t="s">
        <v>27</v>
      </c>
      <c r="Q72" s="7" t="n">
        <v>0</v>
      </c>
      <c r="R72" t="n">
        <v>0</v>
      </c>
      <c r="S72" s="7">
        <f>SUM(Q72-R72+S71)</f>
        <v>62.5739999999999981</v>
      </c>
      <c r="U72" s="7">
        <f>SUM(S72-L72)</f>
        <v>-14.8960000000000008</v>
      </c>
      <c r="Y72" s="7"/>
      <c r="Z72" s="7"/>
      <c r="AA72" s="7">
        <f>SUM(Z72*(Y72-1))</f>
        <v>0</v>
      </c>
      <c r="AB72" s="9">
        <f>SUM(AA72*2%)</f>
        <v>0</v>
      </c>
      <c r="AC72" s="9">
        <f>SUM(AC71+AA72-AB72)</f>
        <v>16.5620000000000012</v>
      </c>
    </row>
    <row r="73" spans="1:29">
      <c r="A73" s="14" t="n">
        <v>72</v>
      </c>
      <c r="B73" t="s">
        <v>37</v>
      </c>
      <c r="C73" t="s">
        <v>38</v>
      </c>
      <c r="D73" s="6" t="n">
        <v>45759.625</v>
      </c>
      <c r="E73" t="s">
        <v>98</v>
      </c>
      <c r="F73" t="s">
        <v>40</v>
      </c>
      <c r="G73" s="7" t="n">
        <v>1.38999999999999989</v>
      </c>
      <c r="H73" s="7" t="n">
        <v>10</v>
      </c>
      <c r="I73" s="8" t="s">
        <v>26</v>
      </c>
      <c r="J73" s="9" t="n">
        <v>3.9</v>
      </c>
      <c r="K73" s="7">
        <f>SUM(J73*2%)</f>
        <v>0.0780000000000000071</v>
      </c>
      <c r="L73" s="7">
        <f>SUM(J73-K73+L72)</f>
        <v>81.2920000000000016</v>
      </c>
      <c r="N73" t="n">
        <v>5</v>
      </c>
      <c r="O73" s="10"/>
      <c r="P73" s="8" t="s">
        <v>27</v>
      </c>
      <c r="Q73" s="7" t="n">
        <v>0</v>
      </c>
      <c r="R73" t="n">
        <v>0</v>
      </c>
      <c r="S73" s="7">
        <f>SUM(Q73-R73+S72)</f>
        <v>62.5739999999999981</v>
      </c>
      <c r="U73" s="7">
        <f>SUM(S73-L73)</f>
        <v>-18.7180000000000035</v>
      </c>
      <c r="W73" s="7"/>
      <c r="Y73" s="7"/>
      <c r="Z73" s="7"/>
      <c r="AA73" s="7">
        <f>SUM(Z73*(Y73-1))</f>
        <v>0</v>
      </c>
      <c r="AB73" s="9">
        <f>SUM(AA73*2%)</f>
        <v>0</v>
      </c>
      <c r="AC73" s="9">
        <f>SUM(AC72+AA73-AB73)</f>
        <v>16.5620000000000012</v>
      </c>
    </row>
    <row r="74" spans="1:29">
      <c r="A74" s="14" t="n">
        <v>73</v>
      </c>
      <c r="B74" t="s">
        <v>45</v>
      </c>
      <c r="C74" t="s">
        <v>46</v>
      </c>
      <c r="D74" s="6" t="n">
        <v>45759.625</v>
      </c>
      <c r="E74" t="s">
        <v>48</v>
      </c>
      <c r="F74" t="s">
        <v>170</v>
      </c>
      <c r="G74" s="7" t="n">
        <v>1.33000000000000007</v>
      </c>
      <c r="H74" s="7" t="n">
        <v>10</v>
      </c>
      <c r="I74" s="8" t="s">
        <v>26</v>
      </c>
      <c r="J74" s="9" t="n">
        <v>3.29999999999999982</v>
      </c>
      <c r="K74" s="7">
        <f>SUM(J74*2%)</f>
        <v>0.0660000000000000053</v>
      </c>
      <c r="L74" s="7">
        <f>SUM(J74-K74+L73)</f>
        <v>84.5259999999999962</v>
      </c>
      <c r="N74" t="n">
        <v>31</v>
      </c>
      <c r="O74" s="7" t="n">
        <v>1.53000000000000007</v>
      </c>
      <c r="P74" s="8" t="s">
        <v>32</v>
      </c>
      <c r="Q74" s="7" t="n">
        <v>5.29999999999999982</v>
      </c>
      <c r="R74" s="7">
        <f>SUM(Q74*2%)</f>
        <v>0.106000000000000005</v>
      </c>
      <c r="S74" s="7">
        <f>SUM(Q74-R74+S73)</f>
        <v>67.7680000000000007</v>
      </c>
      <c r="U74" s="7">
        <f>SUM(S74-L74)</f>
        <v>-16.7579999999999956</v>
      </c>
      <c r="V74" s="7">
        <f>SUM(O74-G74)</f>
        <v>0.199999999999999964</v>
      </c>
      <c r="Y74" s="7"/>
      <c r="Z74" s="7"/>
      <c r="AA74" s="7">
        <f>SUM(Z74*(Y74-1))</f>
        <v>0</v>
      </c>
      <c r="AB74" s="9">
        <f>SUM(AA74*2%)</f>
        <v>0</v>
      </c>
      <c r="AC74" s="9">
        <f>SUM(AC73+AA74-AB74)</f>
        <v>16.5620000000000012</v>
      </c>
    </row>
    <row r="75" spans="1:29">
      <c r="A75" s="14" t="n">
        <v>74</v>
      </c>
      <c r="B75" t="s">
        <v>41</v>
      </c>
      <c r="C75" t="s">
        <v>61</v>
      </c>
      <c r="D75" s="6" t="n">
        <v>45759.625</v>
      </c>
      <c r="E75" t="s">
        <v>171</v>
      </c>
      <c r="F75" t="s">
        <v>172</v>
      </c>
      <c r="G75" s="7" t="n">
        <v>1.41999999999999993</v>
      </c>
      <c r="H75" s="7" t="n">
        <v>10</v>
      </c>
      <c r="I75" s="8" t="s">
        <v>55</v>
      </c>
      <c r="J75" s="9" t="n">
        <v>-10</v>
      </c>
      <c r="K75" s="7" t="n">
        <v>0</v>
      </c>
      <c r="L75" s="7">
        <f>SUM(J75-K75+L74)</f>
        <v>74.5259999999999962</v>
      </c>
      <c r="O75" s="7" t="n">
        <v>1.62000000000000011</v>
      </c>
      <c r="P75" s="8" t="s">
        <v>32</v>
      </c>
      <c r="Q75" s="11" t="n">
        <v>-10</v>
      </c>
      <c r="R75" s="7" t="n">
        <v>0</v>
      </c>
      <c r="S75" s="7">
        <f>SUM(Q75-R75+S74)</f>
        <v>57.7680000000000007</v>
      </c>
      <c r="U75" s="7">
        <f>SUM(S75-L75)</f>
        <v>-16.7579999999999956</v>
      </c>
      <c r="V75" s="7">
        <f>SUM(O75-G75)</f>
        <v>0.200000000000000178</v>
      </c>
      <c r="W75" t="s">
        <v>168</v>
      </c>
      <c r="Y75" s="7" t="n">
        <v>1.32000000000000006</v>
      </c>
      <c r="Z75" s="7" t="n">
        <v>10</v>
      </c>
      <c r="AA75" s="7" t="n">
        <v>-10</v>
      </c>
      <c r="AB75" s="9">
        <f>SUM(AA75*2%)</f>
        <v>-0.2</v>
      </c>
      <c r="AC75" s="9">
        <f>SUM(AC74+AA75-AB75)</f>
        <v>6.76200000000000045</v>
      </c>
    </row>
    <row r="76" spans="1:29">
      <c r="A76" s="14" t="n">
        <v>75</v>
      </c>
      <c r="B76" t="s">
        <v>28</v>
      </c>
      <c r="C76" t="s">
        <v>29</v>
      </c>
      <c r="D76" s="6" t="n">
        <v>45759.666666666657</v>
      </c>
      <c r="E76" t="s">
        <v>89</v>
      </c>
      <c r="F76" t="s">
        <v>75</v>
      </c>
      <c r="G76" s="7" t="n">
        <v>1.29000000000000004</v>
      </c>
      <c r="H76" s="7" t="n">
        <v>10</v>
      </c>
      <c r="I76" s="8" t="s">
        <v>26</v>
      </c>
      <c r="J76" s="9" t="n">
        <v>2.9</v>
      </c>
      <c r="K76" s="7">
        <f>SUM(J76*2%)</f>
        <v>0.0579999999999999982</v>
      </c>
      <c r="L76" s="7">
        <f>SUM(J76-K76+L75)</f>
        <v>77.367999999999995</v>
      </c>
      <c r="N76" t="n">
        <v>34</v>
      </c>
      <c r="O76" s="7" t="n">
        <v>1.49000000000000004</v>
      </c>
      <c r="P76" s="8" t="s">
        <v>32</v>
      </c>
      <c r="Q76" s="7" t="n">
        <v>4.90000000000000036</v>
      </c>
      <c r="R76" s="7">
        <f>SUM(Q76*2%)</f>
        <v>0.0980000000000000071</v>
      </c>
      <c r="S76" s="7">
        <f>SUM(Q76-R76+S75)</f>
        <v>62.5700000000000003</v>
      </c>
      <c r="U76" s="7">
        <f>SUM(S76-L76)</f>
        <v>-14.7979999999999947</v>
      </c>
      <c r="V76" s="7">
        <f>SUM(O76-G76)</f>
        <v>0.199999999999999964</v>
      </c>
      <c r="Y76" s="7"/>
      <c r="Z76" s="7"/>
      <c r="AA76" s="7">
        <f>SUM(Z76*(Y76-1))</f>
        <v>0</v>
      </c>
      <c r="AB76" s="9">
        <f>SUM(AA76*2%)</f>
        <v>0</v>
      </c>
      <c r="AC76" s="9">
        <f>SUM(AC75+AA76-AB76)</f>
        <v>6.76199999999999957</v>
      </c>
    </row>
    <row r="77" spans="1:29">
      <c r="A77" s="14" t="n">
        <v>76</v>
      </c>
      <c r="B77" t="s">
        <v>45</v>
      </c>
      <c r="C77" t="s">
        <v>46</v>
      </c>
      <c r="D77" s="6" t="n">
        <v>45759.729166666657</v>
      </c>
      <c r="E77" t="s">
        <v>173</v>
      </c>
      <c r="F77" t="s">
        <v>111</v>
      </c>
      <c r="G77" s="7" t="n">
        <v>1.39999999999999991</v>
      </c>
      <c r="H77" s="7" t="n">
        <v>10</v>
      </c>
      <c r="I77" s="8" t="s">
        <v>55</v>
      </c>
      <c r="J77" s="9" t="n">
        <v>-10</v>
      </c>
      <c r="K77" s="7" t="n">
        <v>0</v>
      </c>
      <c r="L77" s="7">
        <f>SUM(J77-K77+L76)</f>
        <v>67.367999999999995</v>
      </c>
      <c r="O77" s="7" t="n">
        <v>1.60000000000000009</v>
      </c>
      <c r="P77" s="8" t="s">
        <v>32</v>
      </c>
      <c r="Q77" s="11" t="n">
        <v>-10</v>
      </c>
      <c r="R77" s="7" t="n">
        <v>0</v>
      </c>
      <c r="S77" s="7">
        <f>SUM(Q77-R77+S76)</f>
        <v>52.5700000000000003</v>
      </c>
      <c r="U77" s="7">
        <f>SUM(S77-L77)</f>
        <v>-14.7979999999999947</v>
      </c>
      <c r="V77" s="7">
        <f>SUM(O77-G77)</f>
        <v>0.200000000000000178</v>
      </c>
      <c r="W77" s="15" t="s">
        <v>174</v>
      </c>
      <c r="Y77" s="7" t="n">
        <v>1.30000000000000004</v>
      </c>
      <c r="Z77" s="7" t="n">
        <v>10</v>
      </c>
      <c r="AA77" s="7">
        <f>SUM(Z77*(Y77-1))</f>
        <v>3</v>
      </c>
      <c r="AB77" s="9">
        <f>SUM(AA77*2%)</f>
        <v>0.06</v>
      </c>
      <c r="AC77" s="9">
        <f>SUM(AC76+AA77-AB77)</f>
        <v>9.70199999999999996</v>
      </c>
    </row>
    <row r="78" spans="1:29">
      <c r="A78" s="14" t="n">
        <v>77</v>
      </c>
      <c r="B78" t="s">
        <v>49</v>
      </c>
      <c r="C78" t="s">
        <v>50</v>
      </c>
      <c r="D78" s="6" t="n">
        <v>45759.729166666657</v>
      </c>
      <c r="E78" t="s">
        <v>175</v>
      </c>
      <c r="F78" t="s">
        <v>52</v>
      </c>
      <c r="G78" s="7" t="n">
        <v>1.28000000000000004</v>
      </c>
      <c r="H78" s="7" t="n">
        <v>10</v>
      </c>
      <c r="I78" s="8" t="s">
        <v>55</v>
      </c>
      <c r="J78" s="9" t="n">
        <v>-10</v>
      </c>
      <c r="K78" s="7" t="n">
        <v>0</v>
      </c>
      <c r="L78" s="7">
        <f>SUM(J78-K78+L77)</f>
        <v>57.367999999999995</v>
      </c>
      <c r="O78" s="7" t="n">
        <v>1.47999999999999998</v>
      </c>
      <c r="P78" s="8" t="s">
        <v>32</v>
      </c>
      <c r="Q78" s="11" t="n">
        <v>-10</v>
      </c>
      <c r="R78" s="7" t="n">
        <v>0</v>
      </c>
      <c r="S78" s="7">
        <f>SUM(Q78-R78+S77)</f>
        <v>42.5700000000000003</v>
      </c>
      <c r="U78" s="7">
        <f>SUM(S78-L78)</f>
        <v>-14.7980000000000018</v>
      </c>
      <c r="V78" s="7">
        <f>SUM(O78-G78)</f>
        <v>0.199999999999999964</v>
      </c>
      <c r="W78" s="15" t="s">
        <v>176</v>
      </c>
      <c r="Y78" s="7" t="n">
        <v>1.17999999999999994</v>
      </c>
      <c r="Z78" s="7" t="n">
        <v>10</v>
      </c>
      <c r="AA78" s="7">
        <f>SUM(Z78*(Y78-1))</f>
        <v>1.79999999999999982</v>
      </c>
      <c r="AB78" s="9">
        <f>SUM(AA78*2%)</f>
        <v>0.0360000000000000053</v>
      </c>
      <c r="AC78" s="9">
        <f>SUM(AC77+AA78-AB78)</f>
        <v>11.4660000000000011</v>
      </c>
    </row>
    <row r="79" spans="1:29">
      <c r="A79" s="14" t="n">
        <v>78</v>
      </c>
      <c r="B79" t="s">
        <v>33</v>
      </c>
      <c r="C79" t="s">
        <v>34</v>
      </c>
      <c r="D79" s="6" t="n">
        <v>45760</v>
      </c>
      <c r="E79" t="s">
        <v>177</v>
      </c>
      <c r="F79" t="s">
        <v>35</v>
      </c>
      <c r="G79" s="7" t="n">
        <v>1.37999999999999989</v>
      </c>
      <c r="H79" s="7" t="n">
        <v>10</v>
      </c>
      <c r="I79" s="8" t="s">
        <v>55</v>
      </c>
      <c r="J79" s="9" t="n">
        <v>-10</v>
      </c>
      <c r="K79" s="7" t="n">
        <v>0</v>
      </c>
      <c r="L79" s="7">
        <f>SUM(J79-K79+L78)</f>
        <v>47.3680000000000021</v>
      </c>
      <c r="O79" s="7" t="n">
        <v>1.58000000000000007</v>
      </c>
      <c r="P79" s="8" t="s">
        <v>32</v>
      </c>
      <c r="Q79" s="11" t="n">
        <v>-10</v>
      </c>
      <c r="R79" s="7" t="n">
        <v>0</v>
      </c>
      <c r="S79" s="7">
        <f>SUM(Q79-R79+S78)</f>
        <v>32.5700000000000003</v>
      </c>
      <c r="U79" s="7">
        <f>SUM(S79-L79)</f>
        <v>-14.7980000000000018</v>
      </c>
      <c r="V79" s="7">
        <f>SUM(O79-G79)</f>
        <v>0.200000000000000178</v>
      </c>
      <c r="W79" s="15" t="s">
        <v>86</v>
      </c>
      <c r="Y79" s="7" t="n">
        <v>1.17999999999999994</v>
      </c>
      <c r="Z79" s="7" t="n">
        <v>10</v>
      </c>
      <c r="AA79" s="7">
        <f>SUM(Z79*(Y79-1))</f>
        <v>1.79999999999999982</v>
      </c>
      <c r="AB79" s="9">
        <f>SUM(AA79*2%)</f>
        <v>0.0360000000000000053</v>
      </c>
      <c r="AC79" s="9">
        <f>SUM(AC78+AA79-AB79)</f>
        <v>13.2300000000000004</v>
      </c>
    </row>
    <row r="80" spans="1:29">
      <c r="A80" s="14" t="n">
        <v>79</v>
      </c>
      <c r="B80" t="s">
        <v>45</v>
      </c>
      <c r="C80" t="s">
        <v>46</v>
      </c>
      <c r="D80" s="6" t="n">
        <v>45760.5833333333358</v>
      </c>
      <c r="E80" t="s">
        <v>112</v>
      </c>
      <c r="F80" t="s">
        <v>178</v>
      </c>
      <c r="G80" s="7" t="n">
        <v>1.28000000000000004</v>
      </c>
      <c r="H80" s="7" t="n">
        <v>10</v>
      </c>
      <c r="I80" s="8" t="s">
        <v>26</v>
      </c>
      <c r="J80" s="9" t="n">
        <v>2.79999999999999982</v>
      </c>
      <c r="K80" s="7">
        <f>SUM(J80*2%)</f>
        <v>0.0559999999999999964</v>
      </c>
      <c r="L80" s="7">
        <f>SUM(J80-K80+L79)</f>
        <v>50.1120000000000019</v>
      </c>
      <c r="N80" t="n">
        <v>18</v>
      </c>
      <c r="O80" s="7" t="n">
        <v>1.47999999999999998</v>
      </c>
      <c r="P80" s="8" t="s">
        <v>32</v>
      </c>
      <c r="Q80" s="7" t="n">
        <v>4.79999999999999982</v>
      </c>
      <c r="R80" s="7">
        <f>SUM(Q80*2%)</f>
        <v>0.0959999999999999964</v>
      </c>
      <c r="S80" s="7">
        <f>SUM(Q80-R80+S79)</f>
        <v>37.2740000000000009</v>
      </c>
      <c r="U80" s="7">
        <f>SUM(S80-L80)</f>
        <v>-12.838000000000001</v>
      </c>
      <c r="V80" s="7">
        <f>SUM(O80-G80)</f>
        <v>0.199999999999999964</v>
      </c>
      <c r="W80" s="15"/>
      <c r="Y80" s="7"/>
      <c r="Z80" s="7"/>
      <c r="AA80" s="7">
        <f>SUM(Z80*(Y80-1))</f>
        <v>0</v>
      </c>
      <c r="AB80" s="9">
        <f>SUM(AA80*2%)</f>
        <v>0</v>
      </c>
      <c r="AC80" s="9">
        <f>SUM(AC79+AA80-AB80)</f>
        <v>13.2300000000000004</v>
      </c>
    </row>
    <row r="81" spans="1:29">
      <c r="A81" s="14" t="n">
        <v>80</v>
      </c>
      <c r="B81" t="s">
        <v>49</v>
      </c>
      <c r="C81" t="s">
        <v>50</v>
      </c>
      <c r="D81" s="6" t="n">
        <v>45760.604166666657</v>
      </c>
      <c r="E81" t="s">
        <v>72</v>
      </c>
      <c r="F81" t="s">
        <v>78</v>
      </c>
      <c r="G81" s="7" t="n">
        <v>1.29000000000000004</v>
      </c>
      <c r="H81" s="7" t="n">
        <v>10</v>
      </c>
      <c r="I81" s="8" t="s">
        <v>26</v>
      </c>
      <c r="J81" s="9" t="n">
        <v>2.9</v>
      </c>
      <c r="K81" s="7">
        <f>SUM(J81*2%)</f>
        <v>0.0579999999999999982</v>
      </c>
      <c r="L81" s="7">
        <f>SUM(J81-K81+L80)</f>
        <v>52.9540000000000006</v>
      </c>
      <c r="N81" t="n">
        <v>19</v>
      </c>
      <c r="O81" s="7" t="n">
        <v>1.49000000000000004</v>
      </c>
      <c r="P81" s="8" t="s">
        <v>32</v>
      </c>
      <c r="Q81" s="7" t="n">
        <v>4.90000000000000036</v>
      </c>
      <c r="R81" s="7">
        <f>SUM(Q81*2%)</f>
        <v>0.0980000000000000071</v>
      </c>
      <c r="S81" s="7">
        <f>SUM(Q81-R81+S80)</f>
        <v>42.0760000000000005</v>
      </c>
      <c r="U81" s="7">
        <f>SUM(S81-L81)</f>
        <v>-10.8780000000000001</v>
      </c>
      <c r="V81" s="7">
        <f>SUM(O81-G81)</f>
        <v>0.199999999999999964</v>
      </c>
      <c r="W81" s="15"/>
      <c r="Y81" s="7"/>
      <c r="Z81" s="7"/>
      <c r="AA81" s="7">
        <f>SUM(Z81*(Y81-1))</f>
        <v>0</v>
      </c>
      <c r="AB81" s="9">
        <f>SUM(AA81*2%)</f>
        <v>0</v>
      </c>
      <c r="AC81" s="9">
        <f>SUM(AC80+AA81-AB81)</f>
        <v>13.2300000000000004</v>
      </c>
    </row>
    <row r="82" spans="1:29">
      <c r="A82" s="14" t="n">
        <v>81</v>
      </c>
      <c r="B82" t="s">
        <v>37</v>
      </c>
      <c r="C82" t="s">
        <v>38</v>
      </c>
      <c r="D82" s="6" t="n">
        <v>45760.625</v>
      </c>
      <c r="E82" t="s">
        <v>179</v>
      </c>
      <c r="F82" t="s">
        <v>180</v>
      </c>
      <c r="G82" s="7" t="n">
        <v>1.28000000000000004</v>
      </c>
      <c r="H82" s="7" t="n">
        <v>10</v>
      </c>
      <c r="I82" s="8" t="s">
        <v>26</v>
      </c>
      <c r="J82" s="9" t="n">
        <v>2.79999999999999982</v>
      </c>
      <c r="K82" s="7">
        <f>SUM(J82*2%)</f>
        <v>0.0559999999999999964</v>
      </c>
      <c r="L82" s="7">
        <f>SUM(J82-K82+L81)</f>
        <v>55.6980000000000004</v>
      </c>
      <c r="N82" t="n">
        <v>25</v>
      </c>
      <c r="O82" s="7" t="n">
        <v>1.47999999999999998</v>
      </c>
      <c r="P82" s="8" t="s">
        <v>32</v>
      </c>
      <c r="Q82" s="7" t="n">
        <v>4.79999999999999982</v>
      </c>
      <c r="R82" s="7">
        <f>SUM(Q82*2%)</f>
        <v>0.0959999999999999964</v>
      </c>
      <c r="S82" s="7">
        <f>SUM(Q82-R82+S81)</f>
        <v>46.7800000000000011</v>
      </c>
      <c r="U82" s="7">
        <f>SUM(S82-L82)</f>
        <v>-8.91799999999999926</v>
      </c>
      <c r="V82" s="7">
        <f>SUM(O82-G82)</f>
        <v>0.199999999999999964</v>
      </c>
      <c r="W82" s="15"/>
      <c r="Y82" s="7"/>
      <c r="Z82" s="7"/>
      <c r="AA82" s="7">
        <f>SUM(Z82*(Y82-1))</f>
        <v>0</v>
      </c>
      <c r="AB82" s="9">
        <f>SUM(AA82*2%)</f>
        <v>0</v>
      </c>
      <c r="AC82" s="9">
        <f>SUM(AC81+AA82-AB82)</f>
        <v>13.2300000000000004</v>
      </c>
    </row>
    <row r="83" spans="1:29">
      <c r="A83" s="14" t="n">
        <v>82</v>
      </c>
      <c r="B83" t="s">
        <v>82</v>
      </c>
      <c r="C83" t="s">
        <v>83</v>
      </c>
      <c r="D83" s="6" t="n">
        <v>45760.6875</v>
      </c>
      <c r="E83" t="s">
        <v>93</v>
      </c>
      <c r="F83" t="s">
        <v>181</v>
      </c>
      <c r="G83" s="7" t="n">
        <v>1.3600000000000001</v>
      </c>
      <c r="H83" s="7" t="n">
        <v>10</v>
      </c>
      <c r="I83" s="8" t="s">
        <v>26</v>
      </c>
      <c r="J83" s="9" t="n">
        <v>3.60000000000000009</v>
      </c>
      <c r="K83" s="7">
        <f>SUM(J83*2%)</f>
        <v>0.0720000000000000107</v>
      </c>
      <c r="L83" s="7">
        <f>SUM(J83-K83+L82)</f>
        <v>59.2259999999999991</v>
      </c>
      <c r="N83" t="n">
        <v>15</v>
      </c>
      <c r="O83" s="7" t="n">
        <v>1.56000000000000005</v>
      </c>
      <c r="P83" s="8" t="s">
        <v>32</v>
      </c>
      <c r="Q83" s="7" t="n">
        <v>5.59999999999999964</v>
      </c>
      <c r="R83" s="7">
        <f>SUM(Q83*2%)</f>
        <v>0.111999999999999988</v>
      </c>
      <c r="S83" s="7">
        <f>SUM(Q83-R83+S82)</f>
        <v>52.2680000000000007</v>
      </c>
      <c r="U83" s="7">
        <f>SUM(S83-L83)</f>
        <v>-6.95799999999999841</v>
      </c>
      <c r="V83" s="7">
        <f>SUM(O83-G83)</f>
        <v>0.199999999999999964</v>
      </c>
      <c r="W83" s="15"/>
      <c r="Y83" s="7"/>
      <c r="Z83" s="7"/>
      <c r="AA83" s="7">
        <f>SUM(Z83*(Y83-1))</f>
        <v>0</v>
      </c>
      <c r="AB83" s="9">
        <f>SUM(AA83*2%)</f>
        <v>0</v>
      </c>
      <c r="AC83" s="9">
        <f>SUM(AC82+AA83-AB83)</f>
        <v>13.2300000000000004</v>
      </c>
    </row>
    <row r="84" spans="1:29">
      <c r="A84" s="14" t="n">
        <v>83</v>
      </c>
      <c r="B84" t="s">
        <v>45</v>
      </c>
      <c r="C84" t="s">
        <v>46</v>
      </c>
      <c r="D84" s="6" t="n">
        <v>45760.6875</v>
      </c>
      <c r="E84" t="s">
        <v>110</v>
      </c>
      <c r="F84" t="s">
        <v>182</v>
      </c>
      <c r="G84" s="7" t="n">
        <v>1.37000000000000011</v>
      </c>
      <c r="H84" s="7" t="n">
        <v>10</v>
      </c>
      <c r="I84" s="8" t="s">
        <v>26</v>
      </c>
      <c r="J84" s="9" t="n">
        <v>3.70000000000000018</v>
      </c>
      <c r="K84" s="7">
        <f>SUM(J84*2%)</f>
        <v>0.0740000000000000124</v>
      </c>
      <c r="L84" s="7">
        <f>SUM(J84-K84+L83)</f>
        <v>62.8519999999999968</v>
      </c>
      <c r="N84" t="n">
        <v>24</v>
      </c>
      <c r="O84" s="7" t="n">
        <v>1.57000000000000011</v>
      </c>
      <c r="P84" s="8" t="s">
        <v>32</v>
      </c>
      <c r="Q84" s="7" t="n">
        <v>5.70000000000000018</v>
      </c>
      <c r="R84" s="7">
        <f>SUM(Q84*2%)</f>
        <v>0.114000000000000012</v>
      </c>
      <c r="S84" s="7">
        <f>SUM(Q84-R84+S83)</f>
        <v>57.8539999999999992</v>
      </c>
      <c r="U84" s="7">
        <f>SUM(S84-L84)</f>
        <v>-4.99799999999999756</v>
      </c>
      <c r="V84" s="7">
        <f>SUM(O84-G84)</f>
        <v>0.199999999999999964</v>
      </c>
      <c r="W84" s="15"/>
      <c r="Y84" s="7"/>
      <c r="Z84" s="7"/>
      <c r="AA84" s="7">
        <f>SUM(Z84*(Y84-1))</f>
        <v>0</v>
      </c>
      <c r="AB84" s="9">
        <f>SUM(AA84*2%)</f>
        <v>0</v>
      </c>
      <c r="AC84" s="9">
        <f>SUM(AC83+AA84-AB84)</f>
        <v>13.2300000000000004</v>
      </c>
    </row>
    <row r="85" spans="1:29">
      <c r="A85" s="14" t="n">
        <v>84</v>
      </c>
      <c r="B85" t="s">
        <v>106</v>
      </c>
      <c r="C85" t="s">
        <v>183</v>
      </c>
      <c r="D85" s="6" t="n">
        <v>45760.7083333333358</v>
      </c>
      <c r="E85" t="s">
        <v>184</v>
      </c>
      <c r="F85" t="s">
        <v>185</v>
      </c>
      <c r="G85" s="7" t="n">
        <v>1.39999999999999991</v>
      </c>
      <c r="H85" s="7" t="n">
        <v>10</v>
      </c>
      <c r="I85" s="8" t="s">
        <v>26</v>
      </c>
      <c r="J85" s="9" t="n">
        <v>4</v>
      </c>
      <c r="K85" s="7">
        <f>SUM(J85*2%)</f>
        <v>0.08</v>
      </c>
      <c r="L85" s="7">
        <f>SUM(J85-K85+L84)</f>
        <v>66.7719999999999914</v>
      </c>
      <c r="N85" t="n">
        <v>9</v>
      </c>
      <c r="O85" s="10"/>
      <c r="P85" s="8" t="s">
        <v>27</v>
      </c>
      <c r="Q85" s="7" t="n">
        <v>0</v>
      </c>
      <c r="R85" t="n">
        <v>0</v>
      </c>
      <c r="S85" s="7">
        <f>SUM(Q85-R85+S84)</f>
        <v>57.8539999999999992</v>
      </c>
      <c r="U85" s="7">
        <f>SUM(S85-L85)</f>
        <v>-8.91800000000000637</v>
      </c>
      <c r="W85" s="15"/>
      <c r="Y85" s="7"/>
      <c r="Z85" s="7"/>
      <c r="AA85" s="7">
        <f>SUM(Z85*(Y85-1))</f>
        <v>0</v>
      </c>
      <c r="AB85" s="9">
        <f>SUM(AA85*2%)</f>
        <v>0</v>
      </c>
      <c r="AC85" s="9">
        <f>SUM(AC84+AA85-AB85)</f>
        <v>13.2300000000000004</v>
      </c>
    </row>
    <row r="86" spans="1:29">
      <c r="A86" s="14" t="n">
        <v>85</v>
      </c>
      <c r="B86" t="s">
        <v>82</v>
      </c>
      <c r="C86" t="s">
        <v>83</v>
      </c>
      <c r="D86" s="6" t="n">
        <v>45760.8020833333358</v>
      </c>
      <c r="E86" t="s">
        <v>151</v>
      </c>
      <c r="F86" t="s">
        <v>85</v>
      </c>
      <c r="G86" s="7" t="n">
        <v>1.35000000000000009</v>
      </c>
      <c r="H86" s="7" t="n">
        <v>10</v>
      </c>
      <c r="I86" s="8" t="s">
        <v>26</v>
      </c>
      <c r="J86" s="9" t="n">
        <v>3.5</v>
      </c>
      <c r="K86" s="7">
        <f>SUM(J86*2%)</f>
        <v>0.0700000000000000089</v>
      </c>
      <c r="L86" s="7">
        <f>SUM(J86-K86+L85)</f>
        <v>70.2020000000000124</v>
      </c>
      <c r="N86" t="n">
        <v>41</v>
      </c>
      <c r="O86" s="7" t="n">
        <v>1.55</v>
      </c>
      <c r="P86" s="8" t="s">
        <v>32</v>
      </c>
      <c r="Q86" s="7" t="n">
        <v>5.5</v>
      </c>
      <c r="R86" s="7">
        <f>SUM(Q86*2%)</f>
        <v>0.110000000000000009</v>
      </c>
      <c r="S86" s="7">
        <f>SUM(Q86-R86+S85)</f>
        <v>63.2439999999999998</v>
      </c>
      <c r="U86" s="7">
        <f>SUM(S86-L86)</f>
        <v>-6.95799999999999841</v>
      </c>
      <c r="V86" s="7">
        <f>SUM(O86-G86)</f>
        <v>0.199999999999999964</v>
      </c>
      <c r="W86" s="15"/>
      <c r="Y86" s="7"/>
      <c r="Z86" s="7"/>
      <c r="AA86" s="7">
        <f>SUM(Z86*(Y86-1))</f>
        <v>0</v>
      </c>
      <c r="AB86" s="9">
        <f>SUM(AA86*2%)</f>
        <v>0</v>
      </c>
      <c r="AC86" s="9">
        <f>SUM(AC85+AA86-AB86)</f>
        <v>13.2300000000000004</v>
      </c>
    </row>
    <row r="87" spans="1:29">
      <c r="A87" s="14" t="n">
        <v>86</v>
      </c>
      <c r="B87" t="s">
        <v>33</v>
      </c>
      <c r="C87" t="s">
        <v>34</v>
      </c>
      <c r="D87" s="6" t="n">
        <v>45761</v>
      </c>
      <c r="E87" t="s">
        <v>54</v>
      </c>
      <c r="F87" t="s">
        <v>77</v>
      </c>
      <c r="G87" s="7" t="n">
        <v>1.39999999999999991</v>
      </c>
      <c r="H87" s="7" t="n">
        <v>10</v>
      </c>
      <c r="I87" s="8" t="s">
        <v>26</v>
      </c>
      <c r="J87" s="9" t="n">
        <v>4</v>
      </c>
      <c r="K87" s="7">
        <f>SUM(J87*2%)</f>
        <v>0.08</v>
      </c>
      <c r="L87" s="7">
        <f>SUM(J87-K87+L86)</f>
        <v>74.1219999999999999</v>
      </c>
      <c r="N87" t="n">
        <v>37</v>
      </c>
      <c r="O87" s="7" t="n">
        <v>1.60000000000000009</v>
      </c>
      <c r="P87" s="8" t="s">
        <v>32</v>
      </c>
      <c r="Q87" s="7" t="n">
        <v>6</v>
      </c>
      <c r="R87" s="7">
        <f>SUM(Q87*2%)</f>
        <v>0.119999999999999996</v>
      </c>
      <c r="S87" s="7">
        <f>SUM(Q87-R87+S86)</f>
        <v>69.1239999999999952</v>
      </c>
      <c r="U87" s="7">
        <f>SUM(S87-L87)</f>
        <v>-4.99800000000000466</v>
      </c>
      <c r="V87" s="7">
        <f>SUM(O87-G87)</f>
        <v>0.200000000000000178</v>
      </c>
      <c r="W87" s="15"/>
      <c r="Y87" s="7"/>
      <c r="Z87" s="7"/>
      <c r="AA87" s="7">
        <f>SUM(Z87*(Y87-1))</f>
        <v>0</v>
      </c>
      <c r="AB87" s="9">
        <f>SUM(AA87*2%)</f>
        <v>0</v>
      </c>
      <c r="AC87" s="9">
        <f>SUM(AC86+AA87-AB87)</f>
        <v>13.2300000000000004</v>
      </c>
    </row>
    <row r="88" spans="1:29">
      <c r="A88" s="14" t="n">
        <v>87</v>
      </c>
      <c r="B88" t="s">
        <v>82</v>
      </c>
      <c r="C88" t="s">
        <v>186</v>
      </c>
      <c r="D88" s="6" t="n">
        <v>45761.75</v>
      </c>
      <c r="E88" t="s">
        <v>187</v>
      </c>
      <c r="F88" t="s">
        <v>188</v>
      </c>
      <c r="G88" s="7" t="n">
        <v>1.37000000000000011</v>
      </c>
      <c r="H88" s="7" t="n">
        <v>10</v>
      </c>
      <c r="I88" s="8" t="s">
        <v>55</v>
      </c>
      <c r="J88" s="9" t="n">
        <v>-10</v>
      </c>
      <c r="K88" s="7" t="n">
        <v>0</v>
      </c>
      <c r="L88" s="7">
        <f>SUM(J88-K88+L87)</f>
        <v>64.1219999999999999</v>
      </c>
      <c r="O88" s="7" t="n">
        <v>1.58000000000000007</v>
      </c>
      <c r="P88" s="8" t="s">
        <v>32</v>
      </c>
      <c r="Q88" s="11" t="n">
        <v>-10</v>
      </c>
      <c r="R88" s="7" t="n">
        <v>0</v>
      </c>
      <c r="S88" s="7">
        <f>SUM(Q88-R88+S87)</f>
        <v>59.1239999999999952</v>
      </c>
      <c r="U88" s="7">
        <f>SUM(S88-L88)</f>
        <v>-4.99799999999999756</v>
      </c>
      <c r="V88" s="7">
        <f>SUM(O88-G88)</f>
        <v>0.209999999999999964</v>
      </c>
      <c r="W88" s="15" t="s">
        <v>86</v>
      </c>
      <c r="Y88" s="7" t="n">
        <v>1.27000000000000002</v>
      </c>
      <c r="Z88" s="7" t="n">
        <v>10</v>
      </c>
      <c r="AA88" s="7">
        <f>SUM(Z88*(Y88-1))</f>
        <v>2.70000000000000018</v>
      </c>
      <c r="AB88" s="9">
        <f>SUM(AA88*2%)</f>
        <v>0.0540000000000000036</v>
      </c>
      <c r="AC88" s="9">
        <f>SUM(AC87+AA88-AB88)</f>
        <v>15.8759999999999994</v>
      </c>
    </row>
    <row r="89" spans="1:29">
      <c r="A89" s="14" t="n">
        <v>88</v>
      </c>
      <c r="B89" t="s">
        <v>45</v>
      </c>
      <c r="C89" t="s">
        <v>46</v>
      </c>
      <c r="D89" s="6" t="n">
        <v>45761.8333333333358</v>
      </c>
      <c r="E89" t="s">
        <v>189</v>
      </c>
      <c r="F89" t="s">
        <v>64</v>
      </c>
      <c r="G89" s="7" t="n">
        <v>1.37999999999999989</v>
      </c>
      <c r="H89" s="7" t="n">
        <v>10</v>
      </c>
      <c r="I89" s="8" t="s">
        <v>26</v>
      </c>
      <c r="J89" s="9" t="n">
        <v>3.79999999999999982</v>
      </c>
      <c r="K89" s="7">
        <f>SUM(J89*2%)</f>
        <v>0.0759999999999999964</v>
      </c>
      <c r="L89" s="7">
        <f>SUM(J89-K89+L88)</f>
        <v>67.8460000000000036</v>
      </c>
      <c r="N89" t="n">
        <v>1</v>
      </c>
      <c r="O89" s="10"/>
      <c r="P89" s="8" t="s">
        <v>27</v>
      </c>
      <c r="Q89" s="7" t="n">
        <v>0</v>
      </c>
      <c r="R89" s="7">
        <f>SUM(Q89*2%)</f>
        <v>0</v>
      </c>
      <c r="S89" s="7">
        <f>SUM(Q89-R89+S88)</f>
        <v>59.1240000000000023</v>
      </c>
      <c r="U89" s="7">
        <f>SUM(S89-L89)</f>
        <v>-8.72200000000000131</v>
      </c>
      <c r="V89" s="7"/>
      <c r="W89" s="15"/>
      <c r="Y89" s="7"/>
      <c r="Z89" s="7"/>
      <c r="AA89" s="7">
        <f>SUM(Z89*(Y89-1))</f>
        <v>0</v>
      </c>
      <c r="AB89" s="9">
        <f>SUM(AA89*2%)</f>
        <v>0</v>
      </c>
      <c r="AC89" s="9">
        <f>SUM(AC88+AA89-AB89)</f>
        <v>15.8759999999999994</v>
      </c>
    </row>
    <row r="90" spans="1:29">
      <c r="A90" s="14" t="n">
        <v>89</v>
      </c>
      <c r="B90" t="s">
        <v>33</v>
      </c>
      <c r="C90" t="s">
        <v>34</v>
      </c>
      <c r="D90" s="6" t="n">
        <v>45763.166666666657</v>
      </c>
      <c r="E90" t="s">
        <v>190</v>
      </c>
      <c r="F90" t="s">
        <v>76</v>
      </c>
      <c r="G90" s="7" t="n">
        <v>1.3600000000000001</v>
      </c>
      <c r="H90" s="7" t="n">
        <v>10</v>
      </c>
      <c r="I90" s="8" t="s">
        <v>26</v>
      </c>
      <c r="J90" s="9" t="n">
        <v>3.60000000000000009</v>
      </c>
      <c r="K90" s="7">
        <f>SUM(J90*2%)</f>
        <v>0.0720000000000000107</v>
      </c>
      <c r="L90" s="7">
        <f>SUM(J90-K90+L89)</f>
        <v>71.3740000000000094</v>
      </c>
      <c r="N90" t="n">
        <v>45</v>
      </c>
      <c r="O90" s="7" t="n">
        <v>1.56000000000000005</v>
      </c>
      <c r="P90" s="8" t="s">
        <v>32</v>
      </c>
      <c r="Q90" s="7" t="n">
        <v>5.59999999999999964</v>
      </c>
      <c r="R90" s="7">
        <f>SUM(Q90*2%)</f>
        <v>0.111999999999999988</v>
      </c>
      <c r="S90" s="7">
        <f>SUM(Q90-R90+S89)</f>
        <v>64.612000000000009</v>
      </c>
      <c r="U90" s="7">
        <f>SUM(S90-L90)</f>
        <v>-6.76200000000000045</v>
      </c>
      <c r="V90" s="7">
        <f>SUM(O90-G90)</f>
        <v>0.199999999999999964</v>
      </c>
      <c r="W90" s="15"/>
      <c r="Y90" s="7"/>
      <c r="Z90" s="7"/>
      <c r="AA90" s="7">
        <f>SUM(Z90*(Y90-1))</f>
        <v>0</v>
      </c>
      <c r="AB90" s="9">
        <f>SUM(AA90*2%)</f>
        <v>0</v>
      </c>
      <c r="AC90" s="9">
        <f>SUM(AC89+AA90-AB90)</f>
        <v>15.8759999999999994</v>
      </c>
    </row>
    <row r="91" spans="1:29">
      <c r="A91" s="14" t="n">
        <v>90</v>
      </c>
      <c r="B91" t="s">
        <v>33</v>
      </c>
      <c r="C91" t="s">
        <v>34</v>
      </c>
      <c r="D91" s="6" t="n">
        <v>45763.1701388888905</v>
      </c>
      <c r="E91" t="s">
        <v>191</v>
      </c>
      <c r="F91" t="s">
        <v>177</v>
      </c>
      <c r="G91" s="7" t="n">
        <v>1.35000000000000009</v>
      </c>
      <c r="H91" s="7" t="n">
        <v>10</v>
      </c>
      <c r="I91" s="8" t="s">
        <v>55</v>
      </c>
      <c r="J91" s="9" t="n">
        <v>-10</v>
      </c>
      <c r="K91" s="7" t="n">
        <v>0</v>
      </c>
      <c r="L91" s="7">
        <f>SUM(J91-K91+L90)</f>
        <v>61.3739999999999952</v>
      </c>
      <c r="O91" s="7" t="n">
        <v>1.58000000000000007</v>
      </c>
      <c r="P91" s="8" t="s">
        <v>32</v>
      </c>
      <c r="Q91" s="11" t="n">
        <v>-10</v>
      </c>
      <c r="R91" s="7" t="n">
        <v>0</v>
      </c>
      <c r="S91" s="7">
        <f>SUM(Q91-R91+S90)</f>
        <v>54.6119999999999948</v>
      </c>
      <c r="U91" s="7">
        <f>SUM(S91-L91)</f>
        <v>-6.76200000000000045</v>
      </c>
      <c r="V91" s="7">
        <f>SUM(O91-G91)</f>
        <v>0.229999999999999982</v>
      </c>
      <c r="W91" s="15" t="s">
        <v>192</v>
      </c>
      <c r="Y91" s="7" t="n">
        <v>1.25</v>
      </c>
      <c r="Z91" s="7" t="n">
        <v>10</v>
      </c>
      <c r="AA91" s="7">
        <f>SUM(Z91*(Y91-1))</f>
        <v>2.5</v>
      </c>
      <c r="AB91" s="9">
        <f>SUM(AA91*2%)</f>
        <v>0.05</v>
      </c>
      <c r="AC91" s="9">
        <f>SUM(AC90+AA91-AB91)</f>
        <v>18.3260000000000005</v>
      </c>
    </row>
    <row r="92" spans="1:29">
      <c r="A92" s="14" t="n">
        <v>91</v>
      </c>
      <c r="B92" t="s">
        <v>33</v>
      </c>
      <c r="C92" t="s">
        <v>34</v>
      </c>
      <c r="D92" s="6" t="n">
        <v>45764.166666666657</v>
      </c>
      <c r="E92" t="s">
        <v>193</v>
      </c>
      <c r="F92" t="s">
        <v>92</v>
      </c>
      <c r="G92" s="7" t="n">
        <v>1.3600000000000001</v>
      </c>
      <c r="H92" s="7" t="n">
        <v>10</v>
      </c>
      <c r="I92" s="8" t="s">
        <v>55</v>
      </c>
      <c r="J92" s="9" t="n">
        <v>-10</v>
      </c>
      <c r="K92" s="7" t="n">
        <v>0</v>
      </c>
      <c r="L92" s="7">
        <f>SUM(J92-K92+L91)</f>
        <v>51.3740000000000023</v>
      </c>
      <c r="O92" s="7" t="n">
        <v>1.56000000000000005</v>
      </c>
      <c r="P92" s="8" t="s">
        <v>32</v>
      </c>
      <c r="Q92" s="11" t="n">
        <v>-10</v>
      </c>
      <c r="R92" s="7" t="n">
        <v>0</v>
      </c>
      <c r="S92" s="7">
        <f>SUM(Q92-R92+S91)</f>
        <v>44.6120000000000019</v>
      </c>
      <c r="U92" s="7">
        <f>SUM(S92-L92)</f>
        <v>-6.76200000000000045</v>
      </c>
      <c r="V92" s="7">
        <f>SUM(O92-G92)</f>
        <v>0.199999999999999964</v>
      </c>
      <c r="W92" t="s">
        <v>194</v>
      </c>
      <c r="Y92" s="7" t="n">
        <v>1.26000000000000001</v>
      </c>
      <c r="Z92" s="7" t="n">
        <v>10</v>
      </c>
      <c r="AA92" s="7">
        <f>SUM(Z92*(Y92-1))</f>
        <v>2.60000000000000009</v>
      </c>
      <c r="AB92" s="9">
        <f>SUM(AA92*2%)</f>
        <v>0.0520000000000000018</v>
      </c>
      <c r="AC92" s="9">
        <f>SUM(AC91+AA92-AB92)</f>
        <v>20.8739999999999988</v>
      </c>
    </row>
    <row r="93" spans="1:29">
      <c r="A93" s="14" t="n">
        <v>92</v>
      </c>
      <c r="B93" t="s">
        <v>57</v>
      </c>
      <c r="C93" t="s">
        <v>58</v>
      </c>
      <c r="D93" s="6" t="n">
        <v>45764.440972222219</v>
      </c>
      <c r="E93" t="s">
        <v>117</v>
      </c>
      <c r="F93" t="s">
        <v>60</v>
      </c>
      <c r="G93" s="7" t="n">
        <v>1.31000000000000005</v>
      </c>
      <c r="H93" s="7" t="n">
        <v>10</v>
      </c>
      <c r="I93" s="8" t="s">
        <v>26</v>
      </c>
      <c r="J93" s="9" t="n">
        <v>3.10000000000000009</v>
      </c>
      <c r="K93" s="7">
        <f>SUM(J93*2%)</f>
        <v>0.0620000000000000107</v>
      </c>
      <c r="L93" s="7">
        <f>SUM(J93-K93+L92)</f>
        <v>54.411999999999999</v>
      </c>
      <c r="N93" t="n">
        <v>2</v>
      </c>
      <c r="O93" s="10"/>
      <c r="P93" s="8" t="s">
        <v>27</v>
      </c>
      <c r="Q93" s="7" t="n">
        <v>0</v>
      </c>
      <c r="R93" s="7">
        <f>SUM(Q93*2%)</f>
        <v>0</v>
      </c>
      <c r="S93" s="7">
        <f>SUM(Q93-R93+S92)</f>
        <v>44.6120000000000019</v>
      </c>
      <c r="U93" s="7">
        <f>SUM(S93-L93)</f>
        <v>-9.79999999999999716</v>
      </c>
      <c r="V93" s="7"/>
      <c r="Y93" s="7"/>
      <c r="Z93" s="7"/>
      <c r="AA93" s="7">
        <f>SUM(Z93*(Y93-1))</f>
        <v>0</v>
      </c>
      <c r="AB93" s="9">
        <f>SUM(AA93*2%)</f>
        <v>0</v>
      </c>
      <c r="AC93" s="9">
        <f>SUM(AC92+AA93-AB93)</f>
        <v>20.8739999999999988</v>
      </c>
    </row>
    <row r="94" spans="1:29">
      <c r="A94" s="14" t="n">
        <v>93</v>
      </c>
      <c r="B94" t="s">
        <v>57</v>
      </c>
      <c r="C94" t="s">
        <v>58</v>
      </c>
      <c r="D94" s="6" t="n">
        <v>45765.440972222219</v>
      </c>
      <c r="E94" t="s">
        <v>195</v>
      </c>
      <c r="F94" t="s">
        <v>149</v>
      </c>
      <c r="G94" s="7" t="n">
        <v>1.22999999999999998</v>
      </c>
      <c r="H94" s="7" t="n">
        <v>10</v>
      </c>
      <c r="I94" s="8" t="s">
        <v>26</v>
      </c>
      <c r="J94" s="9" t="n">
        <v>2.29999999999999982</v>
      </c>
      <c r="K94" s="7">
        <f>SUM(J94*2%)</f>
        <v>0.0459999999999999964</v>
      </c>
      <c r="L94" s="7">
        <f>SUM(J94-K94+L93)</f>
        <v>56.6659999999999968</v>
      </c>
      <c r="N94" t="n">
        <v>6</v>
      </c>
      <c r="O94" s="10"/>
      <c r="P94" s="8" t="s">
        <v>27</v>
      </c>
      <c r="Q94" s="7" t="n">
        <v>0</v>
      </c>
      <c r="R94" s="7">
        <f>SUM(Q94*2%)</f>
        <v>0</v>
      </c>
      <c r="S94" s="7">
        <f>SUM(Q94-R94+S93)</f>
        <v>44.6120000000000019</v>
      </c>
      <c r="U94" s="7">
        <f>SUM(S94-L94)</f>
        <v>-12.0539999999999949</v>
      </c>
      <c r="V94" s="7"/>
      <c r="Y94" s="7"/>
      <c r="Z94" s="7"/>
      <c r="AA94" s="7">
        <f>SUM(Z94*(Y94-1))</f>
        <v>0</v>
      </c>
      <c r="AB94" s="9">
        <f>SUM(AA94*2%)</f>
        <v>0</v>
      </c>
      <c r="AC94" s="9">
        <f>SUM(AC93+AA94-AB94)</f>
        <v>20.8739999999999988</v>
      </c>
    </row>
    <row r="95" spans="1:29">
      <c r="A95" s="14" t="n">
        <v>94</v>
      </c>
      <c r="B95" t="s">
        <v>45</v>
      </c>
      <c r="C95" t="s">
        <v>131</v>
      </c>
      <c r="D95" s="6" t="n">
        <v>45765.625</v>
      </c>
      <c r="E95" t="s">
        <v>196</v>
      </c>
      <c r="F95" t="s">
        <v>197</v>
      </c>
      <c r="G95" s="7" t="n">
        <v>1.27000000000000002</v>
      </c>
      <c r="H95" s="7" t="n">
        <v>10</v>
      </c>
      <c r="I95" s="8" t="s">
        <v>55</v>
      </c>
      <c r="J95" s="9" t="n">
        <v>-10</v>
      </c>
      <c r="K95" s="7" t="n">
        <v>0</v>
      </c>
      <c r="L95" s="7">
        <f>SUM(J95-K95+L94)</f>
        <v>46.6659999999999968</v>
      </c>
      <c r="O95" s="7" t="n">
        <v>1.47999999999999998</v>
      </c>
      <c r="P95" s="8" t="s">
        <v>32</v>
      </c>
      <c r="Q95" s="11" t="n">
        <v>-10</v>
      </c>
      <c r="R95" s="7" t="n">
        <v>0</v>
      </c>
      <c r="S95" s="7">
        <f>SUM(Q95-R95+S94)</f>
        <v>34.6120000000000019</v>
      </c>
      <c r="U95" s="7">
        <f>SUM(S95-L95)</f>
        <v>-12.0539999999999949</v>
      </c>
      <c r="V95" s="7">
        <f>SUM(O95-G95)</f>
        <v>0.209999999999999964</v>
      </c>
      <c r="W95" t="s">
        <v>168</v>
      </c>
      <c r="Y95" t="n">
        <v>1.16999999999999993</v>
      </c>
      <c r="Z95" s="7" t="n">
        <v>10</v>
      </c>
      <c r="AA95" s="7" t="n">
        <v>-10</v>
      </c>
      <c r="AB95" s="9" t="n">
        <v>0</v>
      </c>
      <c r="AC95" s="9">
        <f>SUM(AC94+AA95-AB95)</f>
        <v>10.8740000000000006</v>
      </c>
    </row>
    <row r="96" spans="1:29">
      <c r="A96" s="14" t="n">
        <v>95</v>
      </c>
      <c r="B96" t="s">
        <v>33</v>
      </c>
      <c r="C96" t="s">
        <v>34</v>
      </c>
      <c r="D96" s="6" t="n">
        <v>45766.0833333333358</v>
      </c>
      <c r="E96" t="s">
        <v>35</v>
      </c>
      <c r="F96" t="s">
        <v>76</v>
      </c>
      <c r="G96" s="7" t="n">
        <v>1.37999999999999989</v>
      </c>
      <c r="H96" s="7" t="n">
        <v>10</v>
      </c>
      <c r="I96" s="8" t="s">
        <v>26</v>
      </c>
      <c r="J96" s="9" t="n">
        <v>3.79999999999999982</v>
      </c>
      <c r="K96" s="7">
        <f>SUM(J96*2%)</f>
        <v>0.0759999999999999964</v>
      </c>
      <c r="L96" s="7">
        <f>SUM(J96-K96+L95)</f>
        <v>50.3900000000000006</v>
      </c>
      <c r="N96" t="n">
        <v>45</v>
      </c>
      <c r="O96" s="7" t="n">
        <v>1.58000000000000007</v>
      </c>
      <c r="P96" s="8" t="s">
        <v>32</v>
      </c>
      <c r="Q96" s="7" t="n">
        <v>5.79999999999999982</v>
      </c>
      <c r="R96" s="7">
        <f>SUM(Q96*2%)</f>
        <v>0.115999999999999992</v>
      </c>
      <c r="S96" s="7">
        <f>SUM(Q96-R96+S95)</f>
        <v>40.2959999999999994</v>
      </c>
      <c r="U96" s="7">
        <f>SUM(S96-L96)</f>
        <v>-10.0940000000000012</v>
      </c>
      <c r="V96" s="7">
        <f>SUM(O96-G96)</f>
        <v>0.200000000000000178</v>
      </c>
      <c r="Z96" s="7"/>
      <c r="AA96" s="7" t="n">
        <v>0</v>
      </c>
      <c r="AB96" s="9">
        <f>SUM(AA96*2%)</f>
        <v>0</v>
      </c>
      <c r="AC96" s="9">
        <f>SUM(AC95+AA96-AB96)</f>
        <v>10.8740000000000006</v>
      </c>
    </row>
    <row r="97" spans="1:29">
      <c r="A97" s="14" t="n">
        <v>96</v>
      </c>
      <c r="B97" t="s">
        <v>57</v>
      </c>
      <c r="C97" t="s">
        <v>58</v>
      </c>
      <c r="D97" s="6" t="n">
        <v>45766.3333333333358</v>
      </c>
      <c r="E97" t="s">
        <v>198</v>
      </c>
      <c r="F97" t="s">
        <v>199</v>
      </c>
      <c r="G97" s="7" t="n">
        <v>1.37999999999999989</v>
      </c>
      <c r="H97" s="7" t="n">
        <v>10</v>
      </c>
      <c r="I97" s="8" t="s">
        <v>55</v>
      </c>
      <c r="J97" s="9" t="n">
        <v>-10</v>
      </c>
      <c r="K97" s="7" t="n">
        <v>0</v>
      </c>
      <c r="L97" s="7">
        <f>SUM(J97-K97+L96)</f>
        <v>40.3900000000000006</v>
      </c>
      <c r="O97" s="7" t="n">
        <v>1.58000000000000007</v>
      </c>
      <c r="P97" s="8" t="s">
        <v>32</v>
      </c>
      <c r="Q97" s="11" t="n">
        <v>-10</v>
      </c>
      <c r="R97" s="7" t="n">
        <v>0</v>
      </c>
      <c r="S97" s="7">
        <f>SUM(Q97-R97+S96)</f>
        <v>30.2959999999999994</v>
      </c>
      <c r="U97" s="7">
        <f>SUM(S97-L97)</f>
        <v>-10.0940000000000012</v>
      </c>
      <c r="V97" s="7">
        <f>SUM(O97-G97)</f>
        <v>0.200000000000000178</v>
      </c>
      <c r="W97" t="s">
        <v>194</v>
      </c>
      <c r="Y97" t="n">
        <v>1.28000000000000004</v>
      </c>
      <c r="Z97" s="7" t="n">
        <v>10</v>
      </c>
      <c r="AA97" s="7">
        <f>SUM(Z97*(Y97-1))</f>
        <v>2.80000000000000036</v>
      </c>
      <c r="AB97" s="9">
        <f>SUM(AA97*2%)</f>
        <v>0.0559999999999999964</v>
      </c>
      <c r="AC97" s="9">
        <f>SUM(AC96+AA97-AB97)</f>
        <v>13.6180000000000003</v>
      </c>
    </row>
    <row r="98" spans="1:29">
      <c r="A98" s="14" t="n">
        <v>97</v>
      </c>
      <c r="B98" t="s">
        <v>82</v>
      </c>
      <c r="C98" t="s">
        <v>83</v>
      </c>
      <c r="D98" s="6" t="n">
        <v>45766.572916666657</v>
      </c>
      <c r="E98" t="s">
        <v>138</v>
      </c>
      <c r="F98" t="s">
        <v>158</v>
      </c>
      <c r="G98" s="7" t="n">
        <v>1.3600000000000001</v>
      </c>
      <c r="H98" s="7" t="n">
        <v>10</v>
      </c>
      <c r="I98" s="8" t="s">
        <v>26</v>
      </c>
      <c r="J98" s="9" t="n">
        <v>3.60000000000000009</v>
      </c>
      <c r="K98" s="7">
        <f>SUM(J98*2%)</f>
        <v>0.0720000000000000107</v>
      </c>
      <c r="L98" s="7">
        <f>SUM(J98-K98+L97)</f>
        <v>43.9179999999999993</v>
      </c>
      <c r="N98" t="n">
        <v>19</v>
      </c>
      <c r="O98" s="7" t="n">
        <v>1.56000000000000005</v>
      </c>
      <c r="P98" s="8" t="s">
        <v>32</v>
      </c>
      <c r="Q98" s="7" t="n">
        <v>5.59999999999999964</v>
      </c>
      <c r="R98" s="7">
        <f>SUM(Q98*2%)</f>
        <v>0.111999999999999988</v>
      </c>
      <c r="S98" s="7">
        <f>SUM(Q98-R98+S97)</f>
        <v>35.7839999999999989</v>
      </c>
      <c r="U98" s="7">
        <f>SUM(S98-L98)</f>
        <v>-8.13400000000000034</v>
      </c>
      <c r="V98" s="7">
        <f>SUM(O98-G98)</f>
        <v>0.199999999999999964</v>
      </c>
      <c r="Z98" s="7"/>
      <c r="AA98" s="7">
        <f>SUM(Z98*(Y98-1))</f>
        <v>0</v>
      </c>
      <c r="AB98" s="9">
        <f>SUM(AA98*2%)</f>
        <v>0</v>
      </c>
      <c r="AC98" s="9">
        <f>SUM(AC97+AA98-AB98)</f>
        <v>13.6180000000000003</v>
      </c>
    </row>
    <row r="99" spans="1:29">
      <c r="A99" s="14" t="n">
        <v>98</v>
      </c>
      <c r="B99" t="s">
        <v>49</v>
      </c>
      <c r="C99" t="s">
        <v>50</v>
      </c>
      <c r="D99" s="6" t="n">
        <v>45766.604166666657</v>
      </c>
      <c r="E99" t="s">
        <v>51</v>
      </c>
      <c r="F99" t="s">
        <v>68</v>
      </c>
      <c r="G99" s="7" t="n">
        <v>1.27000000000000002</v>
      </c>
      <c r="H99" s="7" t="n">
        <v>10</v>
      </c>
      <c r="I99" s="8" t="s">
        <v>26</v>
      </c>
      <c r="J99" s="9" t="n">
        <v>3.10000000000000009</v>
      </c>
      <c r="K99" s="7">
        <f>SUM(J99*2%)</f>
        <v>0.0620000000000000107</v>
      </c>
      <c r="L99" s="7">
        <f>SUM(J99-K99+L98)</f>
        <v>46.955999999999996</v>
      </c>
      <c r="N99" t="n">
        <v>44</v>
      </c>
      <c r="O99" s="7" t="n">
        <v>1.46999999999999993</v>
      </c>
      <c r="P99" s="8" t="s">
        <v>32</v>
      </c>
      <c r="Q99" s="7" t="n">
        <v>4.70000000000000018</v>
      </c>
      <c r="R99" s="7">
        <f>SUM(Q99*2%)</f>
        <v>0.0939999999999999858</v>
      </c>
      <c r="S99" s="7">
        <f>SUM(Q99-R99+S98)</f>
        <v>40.3900000000000006</v>
      </c>
      <c r="U99" s="7">
        <f>SUM(S99-L99)</f>
        <v>-6.5660000000000025</v>
      </c>
      <c r="V99" s="7">
        <f>SUM(O99-G99)</f>
        <v>0.199999999999999964</v>
      </c>
      <c r="Z99" s="7"/>
      <c r="AA99" s="7">
        <f>SUM(Z99*(Y99-1))</f>
        <v>0</v>
      </c>
      <c r="AB99" s="9">
        <f>SUM(AA99*2%)</f>
        <v>0</v>
      </c>
      <c r="AC99" s="9">
        <f>SUM(AC98+AA99-AB99)</f>
        <v>13.6180000000000003</v>
      </c>
    </row>
    <row r="100" spans="1:29">
      <c r="A100" s="14" t="n">
        <v>99</v>
      </c>
      <c r="B100" t="s">
        <v>49</v>
      </c>
      <c r="C100" t="s">
        <v>50</v>
      </c>
      <c r="D100" s="6" t="n">
        <v>45766.604166666657</v>
      </c>
      <c r="E100" t="s">
        <v>78</v>
      </c>
      <c r="F100" t="s">
        <v>200</v>
      </c>
      <c r="G100" s="7" t="n">
        <v>1.31000000000000005</v>
      </c>
      <c r="H100" s="7" t="n">
        <v>10</v>
      </c>
      <c r="I100" s="8" t="s">
        <v>55</v>
      </c>
      <c r="J100" s="9" t="n">
        <v>-10</v>
      </c>
      <c r="K100" s="7" t="n">
        <v>0</v>
      </c>
      <c r="L100" s="7">
        <f>SUM(J100-K100+L99)</f>
        <v>36.9560000000000031</v>
      </c>
      <c r="O100" s="7" t="n">
        <v>1.45999999999999996</v>
      </c>
      <c r="P100" s="8" t="s">
        <v>32</v>
      </c>
      <c r="Q100" s="11" t="n">
        <v>-10</v>
      </c>
      <c r="R100" s="7" t="n">
        <v>0</v>
      </c>
      <c r="S100" s="7">
        <f>SUM(Q100-R100+S99)</f>
        <v>30.3900000000000006</v>
      </c>
      <c r="U100" s="7">
        <f>SUM(S100-L100)</f>
        <v>-6.5660000000000025</v>
      </c>
      <c r="V100" s="7">
        <f>SUM(O100-G100)</f>
        <v>0.149999999999999911</v>
      </c>
      <c r="Y100" t="n">
        <v>1.20999999999999996</v>
      </c>
      <c r="Z100" s="7" t="n">
        <v>10</v>
      </c>
      <c r="AA100" s="7">
        <f>SUM(Z100*(Y100-1))</f>
        <v>2.10000000000000009</v>
      </c>
      <c r="AB100" s="9">
        <f>SUM(AA100*2%)</f>
        <v>0.0420000000000000018</v>
      </c>
      <c r="AC100" s="9">
        <f>SUM(AC99+AA100-AB100)</f>
        <v>15.6760000000000002</v>
      </c>
    </row>
    <row r="101" spans="1:29">
      <c r="A101" s="14" t="n">
        <v>100</v>
      </c>
      <c r="B101" t="s">
        <v>82</v>
      </c>
      <c r="C101" t="s">
        <v>83</v>
      </c>
      <c r="D101" s="6" t="n">
        <v>45766.6875</v>
      </c>
      <c r="E101" t="s">
        <v>122</v>
      </c>
      <c r="F101" t="s">
        <v>93</v>
      </c>
      <c r="G101" s="7" t="n">
        <v>1.37000000000000011</v>
      </c>
      <c r="H101" s="7" t="n">
        <v>10</v>
      </c>
      <c r="I101" s="8" t="s">
        <v>26</v>
      </c>
      <c r="J101" s="9" t="n">
        <v>3.70000000000000018</v>
      </c>
      <c r="K101" s="7">
        <f>SUM(J101*2%)</f>
        <v>0.0740000000000000124</v>
      </c>
      <c r="L101" s="7">
        <f>SUM(J101-K101+L100)</f>
        <v>40.5820000000000007</v>
      </c>
      <c r="N101" t="n">
        <v>45</v>
      </c>
      <c r="O101" s="7" t="n">
        <v>1.57000000000000011</v>
      </c>
      <c r="P101" s="8" t="s">
        <v>32</v>
      </c>
      <c r="Q101" s="7" t="n">
        <v>5.70000000000000018</v>
      </c>
      <c r="R101" s="7">
        <f>SUM(Q101*2%)</f>
        <v>0.114000000000000012</v>
      </c>
      <c r="S101" s="7">
        <f>SUM(Q101-R101+S100)</f>
        <v>35.9759999999999991</v>
      </c>
      <c r="U101" s="7">
        <f>SUM(S101-L101)</f>
        <v>-4.60600000000000165</v>
      </c>
      <c r="V101" s="7">
        <f>SUM(O101-G101)</f>
        <v>0.199999999999999964</v>
      </c>
      <c r="Z101" s="7"/>
      <c r="AA101" s="7">
        <f>SUM(Z101*(Y101-1))</f>
        <v>0</v>
      </c>
      <c r="AB101" s="9">
        <f>SUM(AA101*2%)</f>
        <v>0</v>
      </c>
      <c r="AC101" s="9">
        <f>SUM(AC100+AA101-AB101)</f>
        <v>15.6760000000000002</v>
      </c>
    </row>
    <row r="102" spans="1:29">
      <c r="A102" s="14" t="n">
        <v>101</v>
      </c>
      <c r="B102" t="s">
        <v>45</v>
      </c>
      <c r="C102" t="s">
        <v>46</v>
      </c>
      <c r="D102" s="6" t="n">
        <v>45766.729166666657</v>
      </c>
      <c r="E102" t="s">
        <v>201</v>
      </c>
      <c r="F102" t="s">
        <v>110</v>
      </c>
      <c r="G102" s="7" t="n">
        <v>1.3600000000000001</v>
      </c>
      <c r="H102" s="7" t="n">
        <v>10</v>
      </c>
      <c r="I102" s="8" t="s">
        <v>26</v>
      </c>
      <c r="J102" s="9" t="n">
        <v>3.60000000000000009</v>
      </c>
      <c r="K102" s="7">
        <f>SUM(J102*2%)</f>
        <v>0.0720000000000000107</v>
      </c>
      <c r="L102" s="7">
        <f>SUM(J102-K102+L101)</f>
        <v>44.1099999999999994</v>
      </c>
      <c r="N102" t="n">
        <v>1</v>
      </c>
      <c r="O102" s="10"/>
      <c r="P102" s="8" t="s">
        <v>27</v>
      </c>
      <c r="Q102" s="7" t="n">
        <v>0</v>
      </c>
      <c r="R102" s="7">
        <f>SUM(Q102*2%)</f>
        <v>0</v>
      </c>
      <c r="S102" s="7">
        <f>SUM(Q102-R102+S101)</f>
        <v>35.9759999999999991</v>
      </c>
      <c r="U102" s="7">
        <f>SUM(S102-L102)</f>
        <v>-8.13400000000000034</v>
      </c>
      <c r="V102" s="7"/>
      <c r="AA102" s="7">
        <f>SUM(Z102*(Y102-1))</f>
        <v>0</v>
      </c>
      <c r="AB102" s="9">
        <f>SUM(AA102*2%)</f>
        <v>0</v>
      </c>
      <c r="AC102" s="9">
        <f>SUM(AC101+AA102-AB102)</f>
        <v>15.6760000000000002</v>
      </c>
    </row>
    <row r="103" spans="1:29">
      <c r="A103" s="14" t="n">
        <v>102</v>
      </c>
      <c r="B103" t="s">
        <v>57</v>
      </c>
      <c r="C103" t="s">
        <v>58</v>
      </c>
      <c r="D103" s="6" t="n">
        <v>45767.25</v>
      </c>
      <c r="E103" t="s">
        <v>202</v>
      </c>
      <c r="F103" t="s">
        <v>59</v>
      </c>
      <c r="G103" s="7" t="n">
        <v>1.18999999999999995</v>
      </c>
      <c r="H103" s="7" t="n">
        <v>10</v>
      </c>
      <c r="I103" s="8" t="s">
        <v>26</v>
      </c>
      <c r="J103" s="9" t="n">
        <v>1.9</v>
      </c>
      <c r="K103" s="7">
        <f>SUM(J103*2%)</f>
        <v>0.0379999999999999982</v>
      </c>
      <c r="L103" s="7">
        <f>SUM(J103-K103+L102)</f>
        <v>45.9720000000000013</v>
      </c>
      <c r="N103" t="n">
        <v>18</v>
      </c>
      <c r="O103" s="7" t="n">
        <v>1.38999999999999989</v>
      </c>
      <c r="P103" s="8" t="s">
        <v>32</v>
      </c>
      <c r="Q103" s="7" t="n">
        <v>3.9</v>
      </c>
      <c r="R103" s="7">
        <f>SUM(Q103*2%)</f>
        <v>0.0780000000000000071</v>
      </c>
      <c r="S103" s="7">
        <f>SUM(Q103-R103+S102)</f>
        <v>39.7980000000000018</v>
      </c>
      <c r="U103" s="7">
        <f>SUM(S103-L103)</f>
        <v>-6.17399999999999949</v>
      </c>
      <c r="V103" s="7">
        <f>SUM(O103-G103)</f>
        <v>0.199999999999999964</v>
      </c>
      <c r="AA103" s="7">
        <f>SUM(Z103*(Y103-1))</f>
        <v>0</v>
      </c>
      <c r="AB103" s="9">
        <f>SUM(AA103*2%)</f>
        <v>0</v>
      </c>
      <c r="AC103" s="9">
        <f>SUM(AC102+AA103-AB103)</f>
        <v>15.6760000000000002</v>
      </c>
    </row>
    <row r="104" spans="1:29">
      <c r="A104" s="14" t="n">
        <v>103</v>
      </c>
      <c r="B104" t="s">
        <v>57</v>
      </c>
      <c r="C104" t="s">
        <v>58</v>
      </c>
      <c r="D104" s="6" t="n">
        <v>45767.3333333333358</v>
      </c>
      <c r="E104" t="s">
        <v>165</v>
      </c>
      <c r="F104" t="s">
        <v>118</v>
      </c>
      <c r="G104" s="7" t="n">
        <v>1.28000000000000004</v>
      </c>
      <c r="H104" s="7" t="n">
        <v>10</v>
      </c>
      <c r="I104" s="8" t="s">
        <v>26</v>
      </c>
      <c r="J104" s="9" t="n">
        <v>2.79999999999999982</v>
      </c>
      <c r="K104" s="7">
        <f>SUM(J104*2%)</f>
        <v>0.0559999999999999964</v>
      </c>
      <c r="L104" s="7">
        <f>SUM(J104-K104+L103)</f>
        <v>48.7160000000000011</v>
      </c>
      <c r="N104" t="n">
        <v>15</v>
      </c>
      <c r="O104" s="7" t="n">
        <v>1.47999999999999998</v>
      </c>
      <c r="P104" s="8" t="s">
        <v>32</v>
      </c>
      <c r="Q104" s="7" t="n">
        <v>4.79999999999999982</v>
      </c>
      <c r="R104" s="7">
        <f>SUM(Q104*2%)</f>
        <v>0.0959999999999999964</v>
      </c>
      <c r="S104" s="7">
        <f>SUM(Q104-R104+S103)</f>
        <v>44.5020000000000024</v>
      </c>
      <c r="U104" s="7">
        <f>SUM(S104-L104)</f>
        <v>-4.21399999999999864</v>
      </c>
      <c r="V104" s="7">
        <f>SUM(O104-G104)</f>
        <v>0.199999999999999964</v>
      </c>
      <c r="AA104" s="7">
        <f>SUM(Z104*(Y104-1))</f>
        <v>0</v>
      </c>
      <c r="AB104" s="9">
        <f>SUM(AA104*2%)</f>
        <v>0</v>
      </c>
      <c r="AC104" s="9">
        <f>SUM(AC103+AA104-AB104)</f>
        <v>15.6760000000000002</v>
      </c>
    </row>
    <row r="105" spans="1:29">
      <c r="A105" s="14" t="n">
        <v>104</v>
      </c>
      <c r="B105" t="s">
        <v>28</v>
      </c>
      <c r="C105" t="s">
        <v>29</v>
      </c>
      <c r="D105" s="6" t="n">
        <v>45767.5833333333358</v>
      </c>
      <c r="E105" t="s">
        <v>203</v>
      </c>
      <c r="F105" t="s">
        <v>31</v>
      </c>
      <c r="G105" s="7" t="n">
        <v>1.37999999999999989</v>
      </c>
      <c r="H105" s="7" t="n">
        <v>10</v>
      </c>
      <c r="I105" s="8" t="s">
        <v>26</v>
      </c>
      <c r="J105" s="9" t="n">
        <v>3.79999999999999982</v>
      </c>
      <c r="K105" s="7">
        <f>SUM(J105*2%)</f>
        <v>0.0759999999999999964</v>
      </c>
      <c r="L105" s="7">
        <f>SUM(J105-K105+L104)</f>
        <v>52.4399999999999977</v>
      </c>
      <c r="N105" t="n">
        <v>9</v>
      </c>
      <c r="O105" s="10"/>
      <c r="P105" s="8" t="s">
        <v>27</v>
      </c>
      <c r="Q105" s="7" t="n">
        <v>0</v>
      </c>
      <c r="R105" s="7">
        <f>SUM(Q105*2%)</f>
        <v>0</v>
      </c>
      <c r="S105" s="7">
        <f>SUM(Q105-R105+S104)</f>
        <v>44.5020000000000024</v>
      </c>
      <c r="U105" s="7">
        <f>SUM(S105-L105)</f>
        <v>-7.93799999999999528</v>
      </c>
      <c r="V105" s="7"/>
      <c r="AA105" s="7">
        <f>SUM(Z105*(Y105-1))</f>
        <v>0</v>
      </c>
      <c r="AB105" s="9">
        <f>SUM(AA105*2%)</f>
        <v>0</v>
      </c>
      <c r="AC105" s="9">
        <f>SUM(AC104+AA105-AB105)</f>
        <v>15.6760000000000002</v>
      </c>
    </row>
    <row r="106" spans="1:29">
      <c r="A106" s="14" t="n">
        <v>105</v>
      </c>
      <c r="B106" t="s">
        <v>49</v>
      </c>
      <c r="C106" t="s">
        <v>50</v>
      </c>
      <c r="D106" s="6" t="n">
        <v>45767.6875</v>
      </c>
      <c r="E106" t="s">
        <v>52</v>
      </c>
      <c r="F106" t="s">
        <v>204</v>
      </c>
      <c r="G106" s="7" t="n">
        <v>1.20999999999999996</v>
      </c>
      <c r="H106" s="7" t="n">
        <v>10</v>
      </c>
      <c r="I106" s="8" t="s">
        <v>26</v>
      </c>
      <c r="J106" s="9" t="n">
        <v>2.10000000000000009</v>
      </c>
      <c r="K106" s="7">
        <f>SUM(J106*2%)</f>
        <v>0.0420000000000000018</v>
      </c>
      <c r="L106" s="7">
        <f>SUM(J106-K106+L105)</f>
        <v>54.4979999999999976</v>
      </c>
      <c r="N106" t="n">
        <v>24</v>
      </c>
      <c r="O106" s="7" t="n">
        <v>1.40999999999999996</v>
      </c>
      <c r="P106" s="8" t="s">
        <v>32</v>
      </c>
      <c r="Q106" s="7" t="n">
        <v>4.09999999999999964</v>
      </c>
      <c r="R106" s="7">
        <f>SUM(Q106*2%)</f>
        <v>0.0819999999999999929</v>
      </c>
      <c r="S106" s="7">
        <f>SUM(Q106-R106+S105)</f>
        <v>48.5200000000000031</v>
      </c>
      <c r="U106" s="7">
        <f>SUM(S106-L106)</f>
        <v>-5.97799999999999443</v>
      </c>
      <c r="V106" s="7">
        <f>SUM(O106-G106)</f>
        <v>0.199999999999999964</v>
      </c>
      <c r="AA106" s="7">
        <f>SUM(Z106*(Y106-1))</f>
        <v>0</v>
      </c>
      <c r="AB106" s="9">
        <f>SUM(AA106*2%)</f>
        <v>0</v>
      </c>
      <c r="AC106" s="9">
        <f>SUM(AC105+AA106-AB106)</f>
        <v>15.6760000000000002</v>
      </c>
    </row>
    <row r="107" spans="1:29">
      <c r="A107" s="14" t="n">
        <v>106</v>
      </c>
      <c r="B107" t="s">
        <v>37</v>
      </c>
      <c r="C107" t="s">
        <v>69</v>
      </c>
      <c r="D107" s="6" t="n">
        <v>45767.729166666657</v>
      </c>
      <c r="E107" t="s">
        <v>147</v>
      </c>
      <c r="F107" t="s">
        <v>70</v>
      </c>
      <c r="G107" s="7" t="n">
        <v>1.33000000000000007</v>
      </c>
      <c r="H107" s="7" t="n">
        <v>10</v>
      </c>
      <c r="I107" s="8" t="s">
        <v>26</v>
      </c>
      <c r="J107" s="9" t="n">
        <v>3.29999999999999982</v>
      </c>
      <c r="K107" s="7">
        <f>SUM(J107*2%)</f>
        <v>0.0660000000000000053</v>
      </c>
      <c r="L107" s="7">
        <f>SUM(J107-K107+L106)</f>
        <v>57.7319999999999993</v>
      </c>
      <c r="N107" t="n">
        <v>9</v>
      </c>
      <c r="O107" s="10"/>
      <c r="P107" s="8" t="s">
        <v>27</v>
      </c>
      <c r="Q107" s="7" t="n">
        <v>0</v>
      </c>
      <c r="R107" s="7">
        <f>SUM(Q107*2%)</f>
        <v>0</v>
      </c>
      <c r="S107" s="7">
        <f>SUM(Q107-R107+S106)</f>
        <v>48.5200000000000031</v>
      </c>
      <c r="U107" s="7">
        <f>SUM(S107-L107)</f>
        <v>-9.21199999999999619</v>
      </c>
      <c r="V107" s="7"/>
      <c r="AA107" s="7">
        <f>SUM(Z107*(Y107-1))</f>
        <v>0</v>
      </c>
      <c r="AB107" s="9">
        <f>SUM(AA107*2%)</f>
        <v>0</v>
      </c>
      <c r="AC107" s="9">
        <f>SUM(AC106+AA107-AB107)</f>
        <v>15.6760000000000002</v>
      </c>
    </row>
    <row r="108" spans="1:29">
      <c r="A108" s="14" t="n">
        <v>107</v>
      </c>
      <c r="B108" t="s">
        <v>143</v>
      </c>
      <c r="C108" t="s">
        <v>144</v>
      </c>
      <c r="D108" s="6" t="n">
        <v>45767.822916666657</v>
      </c>
      <c r="E108" t="s">
        <v>145</v>
      </c>
      <c r="F108" t="s">
        <v>205</v>
      </c>
      <c r="G108" s="7" t="n">
        <v>1.35000000000000009</v>
      </c>
      <c r="H108" s="7" t="n">
        <v>10</v>
      </c>
      <c r="I108" s="8" t="s">
        <v>55</v>
      </c>
      <c r="J108" s="9" t="n">
        <v>-10</v>
      </c>
      <c r="K108" s="7" t="n">
        <v>0</v>
      </c>
      <c r="L108" s="7">
        <f>SUM(J108-K108+L107)</f>
        <v>47.7319999999999993</v>
      </c>
      <c r="O108" s="7" t="n">
        <v>1.55</v>
      </c>
      <c r="P108" s="8" t="s">
        <v>32</v>
      </c>
      <c r="Q108" s="11" t="n">
        <v>-10</v>
      </c>
      <c r="R108" s="7" t="n">
        <v>0</v>
      </c>
      <c r="S108" s="7">
        <f>SUM(Q108-R108+S107)</f>
        <v>38.5200000000000031</v>
      </c>
      <c r="U108" s="7">
        <f>SUM(S108-L108)</f>
        <v>-9.21199999999999619</v>
      </c>
      <c r="V108" s="7">
        <f>SUM(O108-G108)</f>
        <v>0.199999999999999964</v>
      </c>
      <c r="W108" t="s">
        <v>104</v>
      </c>
      <c r="Y108" s="7" t="n">
        <v>1.25</v>
      </c>
      <c r="Z108" s="7" t="n">
        <v>10</v>
      </c>
      <c r="AA108" s="7">
        <f>SUM(Z108*(Y108-1))</f>
        <v>2.5</v>
      </c>
      <c r="AB108" s="9">
        <f>SUM(AA108*2%)</f>
        <v>0.05</v>
      </c>
      <c r="AC108" s="9">
        <f>SUM(AC107+AA108-AB108)</f>
        <v>18.1259999999999977</v>
      </c>
    </row>
    <row r="109" spans="1:29">
      <c r="A109" s="14" t="n">
        <v>108</v>
      </c>
      <c r="B109" t="s">
        <v>33</v>
      </c>
      <c r="C109" t="s">
        <v>34</v>
      </c>
      <c r="D109" s="6" t="n">
        <v>45768</v>
      </c>
      <c r="E109" t="s">
        <v>54</v>
      </c>
      <c r="F109" t="s">
        <v>92</v>
      </c>
      <c r="G109" s="7" t="n">
        <v>1.25</v>
      </c>
      <c r="H109" s="7" t="n">
        <v>10</v>
      </c>
      <c r="I109" s="8" t="s">
        <v>26</v>
      </c>
      <c r="J109" s="9" t="n">
        <v>2.5</v>
      </c>
      <c r="K109" s="7">
        <f>SUM(J109*2%)</f>
        <v>0.05</v>
      </c>
      <c r="L109" s="7">
        <f>SUM(J109-K109+L108)</f>
        <v>50.1820000000000022</v>
      </c>
      <c r="N109" t="n">
        <v>16</v>
      </c>
      <c r="O109" s="7" t="n">
        <v>1.45</v>
      </c>
      <c r="P109" s="8" t="s">
        <v>32</v>
      </c>
      <c r="Q109" s="7" t="n">
        <v>4.5</v>
      </c>
      <c r="R109" s="7">
        <f>SUM(Q109*2%)</f>
        <v>0.09</v>
      </c>
      <c r="S109" s="7">
        <f>SUM(Q109-R109+S108)</f>
        <v>42.9300000000000068</v>
      </c>
      <c r="U109" s="7">
        <f>SUM(S109-L109)</f>
        <v>-7.25200000000000244</v>
      </c>
      <c r="V109" s="7">
        <f>SUM(O109-G109)</f>
        <v>0.199999999999999964</v>
      </c>
      <c r="AA109" s="7">
        <f>SUM(Z109*(Y109-1))</f>
        <v>0</v>
      </c>
      <c r="AB109" s="9">
        <f>SUM(AA109*2%)</f>
        <v>0</v>
      </c>
      <c r="AC109" s="9">
        <f>SUM(AC108+AA109-AB109)</f>
        <v>18.1260000000000012</v>
      </c>
    </row>
    <row r="110" spans="1:29">
      <c r="A110" s="14" t="n">
        <v>109</v>
      </c>
      <c r="B110" t="s">
        <v>45</v>
      </c>
      <c r="C110" t="s">
        <v>134</v>
      </c>
      <c r="D110" s="6" t="n">
        <v>45768.5208333333358</v>
      </c>
      <c r="E110" t="s">
        <v>136</v>
      </c>
      <c r="F110" t="s">
        <v>206</v>
      </c>
      <c r="G110" s="7" t="n">
        <v>1.38999999999999989</v>
      </c>
      <c r="H110" s="7" t="n">
        <v>10</v>
      </c>
      <c r="I110" s="8" t="s">
        <v>55</v>
      </c>
      <c r="J110" s="9" t="n">
        <v>-10</v>
      </c>
      <c r="K110" s="7" t="n">
        <v>0</v>
      </c>
      <c r="L110" s="7">
        <f>SUM(J110-K110+L109)</f>
        <v>40.1820000000000022</v>
      </c>
      <c r="O110" s="7" t="n">
        <v>1.59000000000000004</v>
      </c>
      <c r="P110" s="8" t="s">
        <v>32</v>
      </c>
      <c r="Q110" s="11" t="n">
        <v>-10</v>
      </c>
      <c r="R110" s="7" t="n">
        <v>0</v>
      </c>
      <c r="S110" s="7">
        <f>SUM(Q110-R110+S109)</f>
        <v>32.9299999999999997</v>
      </c>
      <c r="U110" s="7">
        <f>SUM(S110-L110)</f>
        <v>-7.25200000000000244</v>
      </c>
      <c r="V110" s="7">
        <f>SUM(O110-G110)</f>
        <v>0.200000000000000178</v>
      </c>
      <c r="W110" t="s">
        <v>168</v>
      </c>
      <c r="Z110" s="7" t="n">
        <v>10</v>
      </c>
      <c r="AA110" s="7">
        <f>SUM(Z110*(Y110-1))</f>
        <v>-10</v>
      </c>
      <c r="AB110" s="9" t="n">
        <v>0</v>
      </c>
      <c r="AC110" s="9">
        <f>SUM(AC109+AA110-AB110)</f>
        <v>8.12599999999999945</v>
      </c>
    </row>
    <row r="111" spans="1:29">
      <c r="A111" s="14" t="n">
        <v>110</v>
      </c>
      <c r="B111" t="s">
        <v>45</v>
      </c>
      <c r="C111" t="s">
        <v>42</v>
      </c>
      <c r="D111" s="6" t="n">
        <v>45768.625</v>
      </c>
      <c r="E111" t="s">
        <v>129</v>
      </c>
      <c r="F111" t="s">
        <v>207</v>
      </c>
      <c r="G111" s="7" t="n">
        <v>1.3600000000000001</v>
      </c>
      <c r="H111" s="7" t="n">
        <v>10</v>
      </c>
      <c r="I111" s="8" t="s">
        <v>26</v>
      </c>
      <c r="J111" s="9" t="n">
        <v>3.60000000000000009</v>
      </c>
      <c r="K111" s="7">
        <f>SUM(J111*2%)</f>
        <v>0.0720000000000000107</v>
      </c>
      <c r="L111" s="7">
        <f>SUM(J111-K111+L110)</f>
        <v>43.7100000000000009</v>
      </c>
      <c r="N111" t="n">
        <v>40</v>
      </c>
      <c r="O111" s="7" t="n">
        <v>1.56000000000000005</v>
      </c>
      <c r="P111" s="8" t="s">
        <v>32</v>
      </c>
      <c r="Q111" s="7" t="n">
        <v>5.59999999999999964</v>
      </c>
      <c r="R111" s="7">
        <f>SUM(Q111*2%)</f>
        <v>0.111999999999999988</v>
      </c>
      <c r="S111" s="7">
        <f>SUM(Q111-R111+S110)</f>
        <v>38.4179999999999993</v>
      </c>
      <c r="U111" s="7">
        <f>SUM(S111-L111)</f>
        <v>-5.29200000000000159</v>
      </c>
      <c r="V111" s="7">
        <f>SUM(O111-G111)</f>
        <v>0.199999999999999964</v>
      </c>
      <c r="AA111" s="7">
        <f>SUM(Z111*(Y111-1))</f>
        <v>0</v>
      </c>
      <c r="AB111" s="9">
        <f>SUM(AA111*2%)</f>
        <v>0</v>
      </c>
      <c r="AC111" s="9">
        <f>SUM(AC110+AA111-AB111)</f>
        <v>8.12599999999999945</v>
      </c>
    </row>
    <row r="112" spans="1:29">
      <c r="A112" s="14" t="n">
        <v>111</v>
      </c>
      <c r="B112" t="s">
        <v>82</v>
      </c>
      <c r="C112" t="s">
        <v>83</v>
      </c>
      <c r="D112" s="6" t="n">
        <v>45768.6875</v>
      </c>
      <c r="E112" t="s">
        <v>151</v>
      </c>
      <c r="F112" t="s">
        <v>84</v>
      </c>
      <c r="G112" s="7" t="n">
        <v>1.30000000000000004</v>
      </c>
      <c r="H112" s="7" t="n">
        <v>10</v>
      </c>
      <c r="I112" s="8" t="s">
        <v>26</v>
      </c>
      <c r="J112" s="9" t="n">
        <v>3</v>
      </c>
      <c r="K112" s="7">
        <f>SUM(J112*2%)</f>
        <v>0.06</v>
      </c>
      <c r="L112" s="7">
        <f>SUM(J112-K112+L111)</f>
        <v>46.6499999999999986</v>
      </c>
      <c r="N112" t="n">
        <v>30</v>
      </c>
      <c r="O112" s="7" t="n">
        <v>1.5</v>
      </c>
      <c r="P112" s="8" t="s">
        <v>32</v>
      </c>
      <c r="Q112" s="7" t="n">
        <v>5</v>
      </c>
      <c r="R112" s="7">
        <f>SUM(Q112*2%)</f>
        <v>0.1</v>
      </c>
      <c r="S112" s="7">
        <f>SUM(Q112-R112+S111)</f>
        <v>43.3179999999999978</v>
      </c>
      <c r="U112" s="7">
        <f>SUM(S112-L112)</f>
        <v>-3.33200000000000074</v>
      </c>
      <c r="V112" s="7">
        <f>SUM(O112-G112)</f>
        <v>0.199999999999999964</v>
      </c>
      <c r="AA112" s="7">
        <f>SUM(Z112*(Y112-1))</f>
        <v>0</v>
      </c>
      <c r="AB112" s="9">
        <f>SUM(AA112*2%)</f>
        <v>0</v>
      </c>
      <c r="AC112" s="9">
        <f>SUM(AC111+AA112-AB112)</f>
        <v>8.12599999999999945</v>
      </c>
    </row>
    <row r="113" spans="1:29">
      <c r="A113" s="14" t="n">
        <v>112</v>
      </c>
      <c r="B113" t="s">
        <v>45</v>
      </c>
      <c r="C113" t="s">
        <v>46</v>
      </c>
      <c r="D113" s="6" t="n">
        <v>45768.8333333333358</v>
      </c>
      <c r="E113" t="s">
        <v>65</v>
      </c>
      <c r="F113" t="s">
        <v>208</v>
      </c>
      <c r="G113" s="7" t="n">
        <v>1.35000000000000009</v>
      </c>
      <c r="H113" s="7" t="n">
        <v>10</v>
      </c>
      <c r="I113" s="8" t="s">
        <v>26</v>
      </c>
      <c r="J113" s="9" t="n">
        <v>3.5</v>
      </c>
      <c r="K113" s="7">
        <f>SUM(J113*2%)</f>
        <v>0.0700000000000000089</v>
      </c>
      <c r="L113" s="7">
        <f>SUM(J113-K113+L112)</f>
        <v>50.0799999999999983</v>
      </c>
      <c r="N113" t="n">
        <v>5</v>
      </c>
      <c r="O113" s="10"/>
      <c r="P113" s="8" t="s">
        <v>27</v>
      </c>
      <c r="Q113" s="7" t="n">
        <v>0</v>
      </c>
      <c r="R113" s="7">
        <f>SUM(Q113*2%)</f>
        <v>0</v>
      </c>
      <c r="S113" s="7">
        <f>SUM(Q113-R113+S112)</f>
        <v>43.3179999999999978</v>
      </c>
      <c r="U113" s="7">
        <f>SUM(S113-L113)</f>
        <v>-6.76200000000000045</v>
      </c>
      <c r="V113" s="7"/>
      <c r="AA113" s="7">
        <f>SUM(Z113*(Y113-1))</f>
        <v>0</v>
      </c>
      <c r="AB113" s="9">
        <f>SUM(AA113*2%)</f>
        <v>0</v>
      </c>
      <c r="AC113" s="9">
        <f>SUM(AC112+AA113-AB113)</f>
        <v>8.12599999999999945</v>
      </c>
    </row>
    <row r="114" spans="1:29">
      <c r="A114" s="14" t="n">
        <v>113</v>
      </c>
      <c r="B114" t="s">
        <v>57</v>
      </c>
      <c r="C114" t="s">
        <v>58</v>
      </c>
      <c r="D114" s="6" t="n">
        <v>45769.416666666657</v>
      </c>
      <c r="E114" t="s">
        <v>117</v>
      </c>
      <c r="F114" t="s">
        <v>195</v>
      </c>
      <c r="G114" s="7" t="n">
        <v>1.21999999999999997</v>
      </c>
      <c r="H114" s="7" t="n">
        <v>10</v>
      </c>
      <c r="I114" s="8" t="s">
        <v>26</v>
      </c>
      <c r="J114" s="9" t="n">
        <v>2.20000000000000018</v>
      </c>
      <c r="K114" s="7">
        <f>SUM(J114*2%)</f>
        <v>0.0440000000000000036</v>
      </c>
      <c r="L114" s="7">
        <f>SUM(J114-K114+L113)</f>
        <v>52.2359999999999971</v>
      </c>
      <c r="N114" t="n">
        <v>11</v>
      </c>
      <c r="O114" s="10"/>
      <c r="P114" s="8" t="s">
        <v>27</v>
      </c>
      <c r="Q114" s="7" t="n">
        <v>0</v>
      </c>
      <c r="R114" s="7">
        <f>SUM(Q114*2%)</f>
        <v>0</v>
      </c>
      <c r="S114" s="7">
        <f>SUM(Q114-R114+S113)</f>
        <v>43.3179999999999978</v>
      </c>
      <c r="U114" s="7">
        <f>SUM(S114-L114)</f>
        <v>-8.91799999999999926</v>
      </c>
      <c r="V114" s="7"/>
      <c r="AA114" s="7">
        <f>SUM(Z114*(Y114-1))</f>
        <v>0</v>
      </c>
      <c r="AB114" s="9">
        <f>SUM(AA114*2%)</f>
        <v>0</v>
      </c>
      <c r="AC114" s="9">
        <f>SUM(AC113+AA114-AB114)</f>
        <v>8.12599999999999945</v>
      </c>
    </row>
    <row r="115" spans="1:29">
      <c r="A115" s="14" t="n">
        <v>114</v>
      </c>
      <c r="B115" t="s">
        <v>45</v>
      </c>
      <c r="C115" t="s">
        <v>46</v>
      </c>
      <c r="D115" s="6" t="n">
        <v>45770.8333333333358</v>
      </c>
      <c r="E115" t="s">
        <v>173</v>
      </c>
      <c r="F115" t="s">
        <v>209</v>
      </c>
      <c r="G115" s="7" t="n">
        <v>1.37999999999999989</v>
      </c>
      <c r="H115" s="7" t="n">
        <v>10</v>
      </c>
      <c r="I115" s="8" t="s">
        <v>26</v>
      </c>
      <c r="J115" s="9" t="n">
        <v>3.79999999999999982</v>
      </c>
      <c r="K115" s="7">
        <f>SUM(J115*2%)</f>
        <v>0.0759999999999999964</v>
      </c>
      <c r="L115" s="7">
        <f>SUM(J115-K115+L114)</f>
        <v>55.9599999999999937</v>
      </c>
      <c r="N115" t="n">
        <v>3</v>
      </c>
      <c r="O115" s="10"/>
      <c r="P115" s="8" t="s">
        <v>27</v>
      </c>
      <c r="Q115" s="7" t="n">
        <v>0</v>
      </c>
      <c r="R115" s="7">
        <f>SUM(Q115*2%)</f>
        <v>0</v>
      </c>
      <c r="S115" s="7">
        <f>SUM(Q115-R115+S114)</f>
        <v>43.3179999999999978</v>
      </c>
      <c r="U115" s="7">
        <f>SUM(S115-L115)</f>
        <v>-12.642000000000003</v>
      </c>
      <c r="AA115" s="7">
        <f>SUM(Z115*(Y115-1))</f>
        <v>0</v>
      </c>
      <c r="AB115" s="9">
        <f>SUM(AA115*2%)</f>
        <v>0</v>
      </c>
      <c r="AC115" s="9">
        <f>SUM(AC114+AA115-AB115)</f>
        <v>8.12599999999999945</v>
      </c>
    </row>
    <row r="116" spans="1:29">
      <c r="A116" s="14" t="n">
        <v>115</v>
      </c>
      <c r="B116" t="s">
        <v>143</v>
      </c>
      <c r="C116" t="s">
        <v>210</v>
      </c>
      <c r="D116" s="6" t="n">
        <v>45772.7083333333358</v>
      </c>
      <c r="E116" t="s">
        <v>211</v>
      </c>
      <c r="F116" t="s">
        <v>212</v>
      </c>
      <c r="G116" s="7" t="n">
        <v>1.33000000000000007</v>
      </c>
      <c r="H116" s="7" t="n">
        <v>10</v>
      </c>
      <c r="I116" s="8" t="s">
        <v>26</v>
      </c>
      <c r="J116" s="9" t="n">
        <v>3.29999999999999982</v>
      </c>
      <c r="K116" s="7">
        <f>SUM(J116*2%)</f>
        <v>0.0660000000000000053</v>
      </c>
      <c r="L116" s="7">
        <f>SUM(J116-K116+L115)</f>
        <v>59.1940000000000026</v>
      </c>
      <c r="N116" t="n">
        <v>4</v>
      </c>
      <c r="O116" s="10"/>
      <c r="P116" s="8" t="s">
        <v>27</v>
      </c>
      <c r="Q116" s="7" t="n">
        <v>0</v>
      </c>
      <c r="R116" s="7">
        <f>SUM(Q116*2%)</f>
        <v>0</v>
      </c>
      <c r="S116" s="7">
        <f>SUM(Q116-R116+S115)</f>
        <v>43.3179999999999978</v>
      </c>
      <c r="U116" s="7">
        <f>SUM(S116-L116)</f>
        <v>-15.8760000000000048</v>
      </c>
      <c r="AA116" s="7">
        <f>SUM(Z116*(Y116-1))</f>
        <v>0</v>
      </c>
      <c r="AB116" s="9">
        <f>SUM(AA116*2%)</f>
        <v>0</v>
      </c>
      <c r="AC116" s="9">
        <f>SUM(AC115+AA116-AB116)</f>
        <v>8.12599999999999945</v>
      </c>
    </row>
    <row r="117" spans="1:29">
      <c r="A117" s="14" t="n">
        <v>116</v>
      </c>
      <c r="B117" t="s">
        <v>22</v>
      </c>
      <c r="C117" t="s">
        <v>79</v>
      </c>
      <c r="D117" s="6" t="n">
        <v>45772.75</v>
      </c>
      <c r="E117" t="s">
        <v>24</v>
      </c>
      <c r="F117" t="s">
        <v>80</v>
      </c>
      <c r="G117" s="7" t="n">
        <v>1.39999999999999991</v>
      </c>
      <c r="H117" s="7" t="n">
        <v>10</v>
      </c>
      <c r="I117" s="8" t="s">
        <v>26</v>
      </c>
      <c r="J117" s="9" t="n">
        <v>4</v>
      </c>
      <c r="K117" s="7">
        <f>SUM(J117*2%)</f>
        <v>0.08</v>
      </c>
      <c r="L117" s="7">
        <f>SUM(J117-K117+L116)</f>
        <v>63.1140000000000043</v>
      </c>
      <c r="N117" t="n">
        <v>5</v>
      </c>
      <c r="O117" s="10"/>
      <c r="P117" s="8" t="s">
        <v>27</v>
      </c>
      <c r="Q117" s="7" t="n">
        <v>0</v>
      </c>
      <c r="R117" s="7">
        <f>SUM(Q117*2%)</f>
        <v>0</v>
      </c>
      <c r="S117" s="7">
        <f>SUM(Q117-R117+S116)</f>
        <v>43.3179999999999978</v>
      </c>
      <c r="U117" s="7">
        <f>SUM(S117-L117)</f>
        <v>-19.7959999999999994</v>
      </c>
      <c r="AA117" s="7">
        <f>SUM(Z117*(Y117-1))</f>
        <v>0</v>
      </c>
      <c r="AB117" s="9">
        <f>SUM(AA117*2%)</f>
        <v>0</v>
      </c>
      <c r="AC117" s="9">
        <f>SUM(AC116+AA117-AB117)</f>
        <v>8.12599999999999945</v>
      </c>
    </row>
    <row r="118" spans="1:29">
      <c r="A118" s="14" t="n">
        <v>117</v>
      </c>
      <c r="B118" t="s">
        <v>49</v>
      </c>
      <c r="C118" t="s">
        <v>50</v>
      </c>
      <c r="D118" s="6" t="n">
        <v>45772.8125</v>
      </c>
      <c r="E118" t="s">
        <v>72</v>
      </c>
      <c r="F118" t="s">
        <v>67</v>
      </c>
      <c r="G118" s="7" t="n">
        <v>1.28000000000000004</v>
      </c>
      <c r="H118" s="7" t="n">
        <v>10</v>
      </c>
      <c r="I118" s="8" t="s">
        <v>55</v>
      </c>
      <c r="J118" s="9" t="n">
        <v>-10</v>
      </c>
      <c r="K118" s="7" t="n">
        <v>0</v>
      </c>
      <c r="L118" s="7">
        <f>SUM(J118-K118+L117)</f>
        <v>53.1139999999999972</v>
      </c>
      <c r="O118" s="7" t="n">
        <v>1.47999999999999998</v>
      </c>
      <c r="P118" s="8" t="s">
        <v>32</v>
      </c>
      <c r="Q118" s="11" t="n">
        <v>-10</v>
      </c>
      <c r="R118" s="7" t="n">
        <v>0</v>
      </c>
      <c r="S118" s="7">
        <f>SUM(Q118-R118+S117)</f>
        <v>33.3179999999999978</v>
      </c>
      <c r="U118" s="7">
        <f>SUM(S118-L118)</f>
        <v>-19.7959999999999994</v>
      </c>
      <c r="W118" t="s">
        <v>104</v>
      </c>
      <c r="Y118" t="n">
        <v>1.21999999999999997</v>
      </c>
      <c r="Z118" s="7" t="n">
        <v>10</v>
      </c>
      <c r="AA118" s="7">
        <f>SUM(Z118*(Y118-1))</f>
        <v>2.20000000000000018</v>
      </c>
      <c r="AB118" s="9">
        <f>SUM(AA118*2%)</f>
        <v>0.0440000000000000036</v>
      </c>
      <c r="AC118" s="9">
        <f>SUM(AC117+AA118-AB118)</f>
        <v>10.282</v>
      </c>
    </row>
    <row r="119" spans="1:29">
      <c r="A119" s="14" t="n">
        <v>118</v>
      </c>
      <c r="B119" t="s">
        <v>82</v>
      </c>
      <c r="C119" t="s">
        <v>186</v>
      </c>
      <c r="D119" s="6" t="n">
        <v>45772.8125</v>
      </c>
      <c r="E119" t="s">
        <v>213</v>
      </c>
      <c r="F119" t="s">
        <v>214</v>
      </c>
      <c r="G119" s="7" t="n">
        <v>1.35000000000000009</v>
      </c>
      <c r="H119" s="7" t="n">
        <v>10</v>
      </c>
      <c r="I119" s="8" t="s">
        <v>26</v>
      </c>
      <c r="J119" s="9" t="n">
        <v>3.5</v>
      </c>
      <c r="K119" s="7">
        <f>SUM(J119*2%)</f>
        <v>0.0700000000000000089</v>
      </c>
      <c r="L119" s="7">
        <f>SUM(J119-K119+L118)</f>
        <v>56.5439999999999969</v>
      </c>
      <c r="N119" t="n">
        <v>29</v>
      </c>
      <c r="O119" s="16" t="n">
        <v>1.55</v>
      </c>
      <c r="P119" s="8" t="s">
        <v>32</v>
      </c>
      <c r="Q119" s="7" t="n">
        <v>5.5</v>
      </c>
      <c r="R119" s="7">
        <f>SUM(Q119*2%)</f>
        <v>0.110000000000000009</v>
      </c>
      <c r="S119" s="7">
        <f>SUM(Q119-R119+S118)</f>
        <v>38.7079999999999984</v>
      </c>
      <c r="U119" s="7">
        <f>SUM(S119-L119)</f>
        <v>-17.8359999999999985</v>
      </c>
      <c r="V119" s="7">
        <f>SUM(O119-G119)</f>
        <v>0.199999999999999964</v>
      </c>
      <c r="AA119" s="7">
        <f>SUM(Z119*(Y119-1))</f>
        <v>0</v>
      </c>
      <c r="AB119" s="9">
        <f>SUM(AA119*2%)</f>
        <v>0</v>
      </c>
      <c r="AC119" s="9">
        <f>SUM(AC118+AA119-AB119)</f>
        <v>10.282</v>
      </c>
    </row>
    <row r="120" spans="1:29">
      <c r="A120" s="14" t="n">
        <v>119</v>
      </c>
      <c r="B120" t="s">
        <v>28</v>
      </c>
      <c r="C120" t="s">
        <v>29</v>
      </c>
      <c r="D120" s="6" t="n">
        <v>45772.822916666657</v>
      </c>
      <c r="E120" t="s">
        <v>74</v>
      </c>
      <c r="F120" t="s">
        <v>30</v>
      </c>
      <c r="G120" s="7" t="n">
        <v>1.25</v>
      </c>
      <c r="H120" s="7" t="n">
        <v>10</v>
      </c>
      <c r="I120" s="8" t="s">
        <v>26</v>
      </c>
      <c r="J120" s="9" t="n">
        <v>2.5</v>
      </c>
      <c r="K120" s="7">
        <f>SUM(J120*2%)</f>
        <v>0.05</v>
      </c>
      <c r="L120" s="7">
        <f>SUM(J120-K120+L119)</f>
        <v>58.9939999999999998</v>
      </c>
      <c r="N120" t="n">
        <v>34</v>
      </c>
      <c r="O120" s="16" t="n">
        <v>1.45</v>
      </c>
      <c r="P120" s="8" t="s">
        <v>32</v>
      </c>
      <c r="Q120" s="7" t="n">
        <v>4.5</v>
      </c>
      <c r="R120" s="7">
        <f>SUM(Q120*2%)</f>
        <v>0.09</v>
      </c>
      <c r="S120" s="7">
        <f>SUM(Q120-R120+S119)</f>
        <v>43.117999999999995</v>
      </c>
      <c r="U120" s="7">
        <f>SUM(S120-L120)</f>
        <v>-15.8759999999999977</v>
      </c>
      <c r="V120" s="7">
        <f>SUM(O120-G120)</f>
        <v>0.199999999999999964</v>
      </c>
      <c r="AA120" s="7">
        <f>SUM(Z120*(Y120-1))</f>
        <v>0</v>
      </c>
      <c r="AB120" s="9">
        <f>SUM(AA120*2%)</f>
        <v>0</v>
      </c>
      <c r="AC120" s="9">
        <f>SUM(AC119+AA120-AB120)</f>
        <v>10.282</v>
      </c>
    </row>
    <row r="121" spans="1:29">
      <c r="A121" s="14" t="n">
        <v>120</v>
      </c>
      <c r="B121" t="s">
        <v>57</v>
      </c>
      <c r="C121" t="s">
        <v>58</v>
      </c>
      <c r="D121" s="6" t="n">
        <v>45773.25</v>
      </c>
      <c r="E121" t="s">
        <v>117</v>
      </c>
      <c r="F121" t="s">
        <v>149</v>
      </c>
      <c r="G121" s="7" t="n">
        <v>1.30000000000000004</v>
      </c>
      <c r="H121" s="7" t="n">
        <v>10</v>
      </c>
      <c r="I121" s="8" t="s">
        <v>55</v>
      </c>
      <c r="J121" s="9" t="n">
        <v>-10</v>
      </c>
      <c r="K121" s="7" t="n">
        <v>0</v>
      </c>
      <c r="L121" s="7">
        <f>SUM(J121-K121+L120)</f>
        <v>48.9939999999999998</v>
      </c>
      <c r="O121" s="16" t="n">
        <v>1.5</v>
      </c>
      <c r="P121" s="8" t="s">
        <v>32</v>
      </c>
      <c r="Q121" s="11" t="n">
        <v>-10</v>
      </c>
      <c r="R121" s="7" t="n">
        <v>0</v>
      </c>
      <c r="S121" s="7">
        <f>SUM(Q121-R121+S120)</f>
        <v>33.1180000000000021</v>
      </c>
      <c r="U121" s="7">
        <f>SUM(S121-L121)</f>
        <v>-15.8759999999999977</v>
      </c>
      <c r="V121" s="7">
        <f>SUM(O121-G121)</f>
        <v>0.199999999999999964</v>
      </c>
      <c r="W121" t="s">
        <v>86</v>
      </c>
      <c r="Y121" s="7" t="n">
        <v>1.19999999999999996</v>
      </c>
      <c r="Z121" s="7" t="n">
        <v>10</v>
      </c>
      <c r="AA121" s="7">
        <f>SUM(Z121*(Y121-1))</f>
        <v>2</v>
      </c>
      <c r="AB121" s="9">
        <f>SUM(AA121*2%)</f>
        <v>0.04</v>
      </c>
      <c r="AC121" s="9">
        <f>SUM(AC120+AA121-AB121)</f>
        <v>12.2420000000000009</v>
      </c>
    </row>
    <row r="122" spans="1:29">
      <c r="A122" s="14" t="n">
        <v>121</v>
      </c>
      <c r="B122" t="s">
        <v>57</v>
      </c>
      <c r="C122" t="s">
        <v>58</v>
      </c>
      <c r="D122" s="6" t="n">
        <v>45773.440972222219</v>
      </c>
      <c r="E122" t="s">
        <v>215</v>
      </c>
      <c r="F122" t="s">
        <v>195</v>
      </c>
      <c r="G122" s="7" t="n">
        <v>1.27000000000000002</v>
      </c>
      <c r="H122" s="7" t="n">
        <v>10</v>
      </c>
      <c r="I122" s="8" t="s">
        <v>55</v>
      </c>
      <c r="J122" s="9" t="n">
        <v>-10</v>
      </c>
      <c r="K122" s="7" t="n">
        <v>0</v>
      </c>
      <c r="L122" s="7">
        <f>SUM(J122-K122+L121)</f>
        <v>38.9939999999999998</v>
      </c>
      <c r="O122" s="16" t="n">
        <v>1.46999999999999993</v>
      </c>
      <c r="P122" s="8" t="s">
        <v>32</v>
      </c>
      <c r="Q122" s="11" t="n">
        <v>-10</v>
      </c>
      <c r="R122" s="7" t="n">
        <v>0</v>
      </c>
      <c r="S122" s="7">
        <f>SUM(Q122-R122+S121)</f>
        <v>23.1180000000000021</v>
      </c>
      <c r="U122" s="7">
        <f>SUM(S122-L122)</f>
        <v>-15.8760000000000012</v>
      </c>
      <c r="V122" s="7">
        <f>SUM(O122-G122)</f>
        <v>0.199999999999999964</v>
      </c>
      <c r="W122" t="s">
        <v>168</v>
      </c>
      <c r="Y122" t="n">
        <v>1.16999999999999993</v>
      </c>
      <c r="Z122" s="7" t="n">
        <v>10</v>
      </c>
      <c r="AA122" s="7" t="n">
        <v>-10</v>
      </c>
      <c r="AB122" s="9" t="n">
        <v>0</v>
      </c>
      <c r="AC122" s="9">
        <f>SUM(AC121+AA122-AB122)</f>
        <v>2.24199999999999999</v>
      </c>
    </row>
    <row r="123" spans="1:29">
      <c r="A123" s="14" t="n">
        <v>122</v>
      </c>
      <c r="B123" t="s">
        <v>49</v>
      </c>
      <c r="C123" t="s">
        <v>50</v>
      </c>
      <c r="D123" s="6" t="n">
        <v>45773.604166666657</v>
      </c>
      <c r="E123" t="s">
        <v>68</v>
      </c>
      <c r="F123" t="s">
        <v>204</v>
      </c>
      <c r="G123" s="7" t="n">
        <v>1.29000000000000004</v>
      </c>
      <c r="H123" s="7" t="n">
        <v>10</v>
      </c>
      <c r="I123" s="8" t="s">
        <v>26</v>
      </c>
      <c r="J123" s="9" t="n">
        <v>2.9</v>
      </c>
      <c r="K123" s="7">
        <f>SUM(J123*2%)</f>
        <v>0.0579999999999999982</v>
      </c>
      <c r="L123" s="7">
        <f>SUM(J123-K123+L122)</f>
        <v>41.8359999999999985</v>
      </c>
      <c r="N123" t="n">
        <v>15</v>
      </c>
      <c r="O123" s="16" t="n">
        <v>1.49000000000000004</v>
      </c>
      <c r="P123" s="8" t="s">
        <v>32</v>
      </c>
      <c r="Q123" s="7" t="n">
        <v>4.90000000000000036</v>
      </c>
      <c r="R123" s="7">
        <f>SUM(Q123*2%)</f>
        <v>0.0980000000000000071</v>
      </c>
      <c r="S123" s="7">
        <f>SUM(Q123-R123+S122)</f>
        <v>27.9199999999999982</v>
      </c>
      <c r="U123" s="7">
        <f>SUM(S123-L123)</f>
        <v>-13.9159999999999968</v>
      </c>
      <c r="V123" s="7">
        <f>SUM(O123-G123)</f>
        <v>0.199999999999999964</v>
      </c>
      <c r="Z123" s="7"/>
      <c r="AA123" s="7" t="n">
        <v>0</v>
      </c>
      <c r="AB123" s="9">
        <f>SUM(AA123*2%)</f>
        <v>0</v>
      </c>
      <c r="AC123" s="9">
        <f>SUM(AC122+AA123-AB123)</f>
        <v>2.24199999999999999</v>
      </c>
    </row>
    <row r="124" spans="1:29">
      <c r="A124" s="14" t="n">
        <v>123</v>
      </c>
      <c r="B124" t="s">
        <v>41</v>
      </c>
      <c r="C124" t="s">
        <v>61</v>
      </c>
      <c r="D124" s="6" t="n">
        <v>45773.625</v>
      </c>
      <c r="E124" t="s">
        <v>172</v>
      </c>
      <c r="F124" t="s">
        <v>87</v>
      </c>
      <c r="G124" s="7" t="n">
        <v>1.33000000000000007</v>
      </c>
      <c r="H124" s="7" t="n">
        <v>10</v>
      </c>
      <c r="I124" s="8" t="s">
        <v>26</v>
      </c>
      <c r="J124" s="9" t="n">
        <v>3.29999999999999982</v>
      </c>
      <c r="K124" s="7">
        <f>SUM(J124*2%)</f>
        <v>0.0660000000000000053</v>
      </c>
      <c r="L124" s="7">
        <f>SUM(J124-K124+L123)</f>
        <v>45.0700000000000003</v>
      </c>
      <c r="N124" t="n">
        <v>38</v>
      </c>
      <c r="O124" s="16" t="n">
        <v>1.64999999999999991</v>
      </c>
      <c r="P124" s="8" t="s">
        <v>32</v>
      </c>
      <c r="Q124" s="7" t="n">
        <v>6.5</v>
      </c>
      <c r="R124" s="7">
        <f>SUM(Q124*2%)</f>
        <v>0.130000000000000004</v>
      </c>
      <c r="S124" s="7">
        <f>SUM(Q124-R124+S123)</f>
        <v>34.2899999999999991</v>
      </c>
      <c r="U124" s="7">
        <f>SUM(S124-L124)</f>
        <v>-10.7800000000000011</v>
      </c>
      <c r="Z124" s="7"/>
      <c r="AA124" s="7" t="n">
        <v>0</v>
      </c>
      <c r="AB124" s="9">
        <f>SUM(AA124*2%)</f>
        <v>0</v>
      </c>
      <c r="AC124" s="9">
        <f>SUM(AC123+AA124-AB124)</f>
        <v>2.24199999999999999</v>
      </c>
    </row>
    <row r="125" spans="1:29">
      <c r="A125" s="14" t="n">
        <v>124</v>
      </c>
      <c r="B125" t="s">
        <v>45</v>
      </c>
      <c r="C125" t="s">
        <v>46</v>
      </c>
      <c r="D125" s="6" t="n">
        <v>45773.625</v>
      </c>
      <c r="E125" s="17" t="s">
        <v>216</v>
      </c>
      <c r="F125" s="17" t="s">
        <v>170</v>
      </c>
      <c r="G125" s="7" t="n">
        <v>1.39999999999999991</v>
      </c>
      <c r="H125" s="7" t="n">
        <v>10</v>
      </c>
      <c r="I125" s="8" t="s">
        <v>26</v>
      </c>
      <c r="J125" s="9" t="n">
        <v>4</v>
      </c>
      <c r="K125" s="7">
        <f>SUM(J125*2%)</f>
        <v>0.08</v>
      </c>
      <c r="L125" s="7">
        <f>SUM(J125-K125+L124)</f>
        <v>48.990000000000002</v>
      </c>
      <c r="N125" t="n">
        <v>33</v>
      </c>
      <c r="O125" s="16" t="n">
        <v>1.60000000000000009</v>
      </c>
      <c r="P125" s="8" t="s">
        <v>32</v>
      </c>
      <c r="Q125" s="7" t="n">
        <v>6</v>
      </c>
      <c r="R125" s="7">
        <f>SUM(Q125*2%)</f>
        <v>0.119999999999999996</v>
      </c>
      <c r="S125" s="7">
        <f>SUM(Q125-R125+S124)</f>
        <v>40.1700000000000017</v>
      </c>
      <c r="U125" s="7">
        <f>SUM(S125-L125)</f>
        <v>-8.82000000000000028</v>
      </c>
      <c r="Z125" s="7"/>
      <c r="AA125" s="7" t="n">
        <v>0</v>
      </c>
      <c r="AB125" s="9">
        <f>SUM(AA125*2%)</f>
        <v>0</v>
      </c>
      <c r="AC125" s="9">
        <f>SUM(AC124+AA125-AB125)</f>
        <v>2.24199999999999999</v>
      </c>
    </row>
    <row r="126" spans="1:29">
      <c r="A126" s="14" t="n">
        <v>125</v>
      </c>
      <c r="B126" t="s">
        <v>45</v>
      </c>
      <c r="C126" t="s">
        <v>131</v>
      </c>
      <c r="D126" s="6" t="n">
        <v>45773.625</v>
      </c>
      <c r="E126" s="17" t="s">
        <v>217</v>
      </c>
      <c r="F126" s="17" t="s">
        <v>218</v>
      </c>
      <c r="G126" s="7" t="n">
        <v>1.37999999999999989</v>
      </c>
      <c r="H126" s="7" t="n">
        <v>10</v>
      </c>
      <c r="I126" s="8" t="s">
        <v>26</v>
      </c>
      <c r="J126" s="9" t="n">
        <v>3.79999999999999982</v>
      </c>
      <c r="K126" s="7">
        <f>SUM(J126*2%)</f>
        <v>0.0759999999999999964</v>
      </c>
      <c r="L126" s="7">
        <f>SUM(J126-K126+L125)</f>
        <v>52.7139999999999986</v>
      </c>
      <c r="N126" t="n">
        <v>18</v>
      </c>
      <c r="O126" s="16" t="n">
        <v>1.58000000000000007</v>
      </c>
      <c r="P126" s="8" t="s">
        <v>32</v>
      </c>
      <c r="Q126" s="7" t="n">
        <v>5.79999999999999982</v>
      </c>
      <c r="R126" s="7">
        <f>SUM(Q126*2%)</f>
        <v>0.115999999999999992</v>
      </c>
      <c r="S126" s="7">
        <f>SUM(Q126-R126+S125)</f>
        <v>45.8539999999999992</v>
      </c>
      <c r="U126" s="7">
        <f>SUM(S126-L126)</f>
        <v>-6.85999999999999943</v>
      </c>
      <c r="Z126" s="7"/>
      <c r="AA126" s="7" t="n">
        <v>0</v>
      </c>
      <c r="AB126" s="9">
        <f>SUM(AA126*2%)</f>
        <v>0</v>
      </c>
      <c r="AC126" s="9">
        <f>SUM(AC125+AA126-AB126)</f>
        <v>2.24199999999999999</v>
      </c>
    </row>
    <row r="127" spans="1:29">
      <c r="A127" s="14" t="n">
        <v>126</v>
      </c>
      <c r="B127" t="s">
        <v>45</v>
      </c>
      <c r="C127" t="s">
        <v>131</v>
      </c>
      <c r="D127" s="6" t="n">
        <v>45773.625</v>
      </c>
      <c r="E127" s="17" t="s">
        <v>132</v>
      </c>
      <c r="F127" s="17" t="s">
        <v>219</v>
      </c>
      <c r="G127" s="7" t="n">
        <v>1.33000000000000007</v>
      </c>
      <c r="H127" s="7" t="n">
        <v>10</v>
      </c>
      <c r="I127" s="8" t="s">
        <v>26</v>
      </c>
      <c r="J127" s="9" t="n">
        <v>3.29999999999999982</v>
      </c>
      <c r="K127" s="7">
        <f>SUM(J127*2%)</f>
        <v>0.0660000000000000053</v>
      </c>
      <c r="L127" s="7">
        <f>SUM(J127-K127+L126)</f>
        <v>55.9480000000000004</v>
      </c>
      <c r="N127" t="n">
        <v>20</v>
      </c>
      <c r="O127" s="16" t="n">
        <v>1.53000000000000007</v>
      </c>
      <c r="P127" s="8" t="s">
        <v>32</v>
      </c>
      <c r="Q127" s="7" t="n">
        <v>5.29999999999999982</v>
      </c>
      <c r="R127" s="7">
        <f>SUM(Q127*2%)</f>
        <v>0.106000000000000005</v>
      </c>
      <c r="S127" s="7">
        <f>SUM(Q127-R127+S126)</f>
        <v>51.0480000000000018</v>
      </c>
      <c r="U127" s="7">
        <f>SUM(S127-L127)</f>
        <v>-4.89999999999999858</v>
      </c>
      <c r="Z127" s="7"/>
      <c r="AA127" s="7" t="n">
        <v>0</v>
      </c>
      <c r="AB127" s="9">
        <f>SUM(AA127*2%)</f>
        <v>0</v>
      </c>
      <c r="AC127" s="9">
        <f>SUM(AC126+AA127-AB127)</f>
        <v>2.24199999999999999</v>
      </c>
    </row>
    <row r="128" spans="1:29">
      <c r="A128" s="14" t="n">
        <v>127</v>
      </c>
      <c r="B128" t="s">
        <v>45</v>
      </c>
      <c r="C128" t="s">
        <v>42</v>
      </c>
      <c r="D128" s="6" t="n">
        <v>45773.625</v>
      </c>
      <c r="E128" t="s">
        <v>159</v>
      </c>
      <c r="F128" t="s">
        <v>130</v>
      </c>
      <c r="G128" s="7" t="n">
        <v>1.35000000000000009</v>
      </c>
      <c r="H128" s="7" t="n">
        <v>10</v>
      </c>
      <c r="I128" s="8" t="s">
        <v>55</v>
      </c>
      <c r="J128" s="9" t="n">
        <v>-10</v>
      </c>
      <c r="K128" s="7" t="n">
        <v>0</v>
      </c>
      <c r="L128" s="7">
        <f>SUM(J128-K128+L127)</f>
        <v>45.9480000000000004</v>
      </c>
      <c r="O128" s="16" t="n">
        <v>1.55</v>
      </c>
      <c r="P128" s="8" t="s">
        <v>32</v>
      </c>
      <c r="Q128" s="11" t="n">
        <v>-10</v>
      </c>
      <c r="R128" s="7" t="n">
        <v>0</v>
      </c>
      <c r="S128" s="7">
        <f>SUM(Q128-R128+S127)</f>
        <v>41.0480000000000018</v>
      </c>
      <c r="U128" s="7">
        <f>SUM(S128-L128)</f>
        <v>-4.89999999999999858</v>
      </c>
      <c r="W128" t="s">
        <v>168</v>
      </c>
      <c r="Y128" t="n">
        <v>1.25</v>
      </c>
      <c r="Z128" s="7" t="n">
        <v>10</v>
      </c>
      <c r="AA128" s="7" t="n">
        <v>-10</v>
      </c>
      <c r="AB128" s="9" t="n">
        <v>0</v>
      </c>
      <c r="AC128" s="9">
        <f>SUM(AC127+AA128-AB128)</f>
        <v>-7.75800000000000001</v>
      </c>
    </row>
    <row r="129" spans="1:29">
      <c r="A129" s="14" t="n">
        <v>128</v>
      </c>
      <c r="B129" t="s">
        <v>45</v>
      </c>
      <c r="C129" t="s">
        <v>46</v>
      </c>
      <c r="D129" s="6" t="n">
        <v>45773.625</v>
      </c>
      <c r="E129" t="s">
        <v>152</v>
      </c>
      <c r="F129" t="s">
        <v>64</v>
      </c>
      <c r="G129" s="7" t="n">
        <v>1.35000000000000009</v>
      </c>
      <c r="H129" s="7" t="n">
        <v>10</v>
      </c>
      <c r="I129" s="8" t="s">
        <v>26</v>
      </c>
      <c r="J129" s="9" t="n">
        <v>3.5</v>
      </c>
      <c r="K129" s="7">
        <f>SUM(J129*2%)</f>
        <v>0.0700000000000000089</v>
      </c>
      <c r="L129" s="7">
        <f>SUM(J129-K129+L128)</f>
        <v>49.3780000000000001</v>
      </c>
      <c r="N129" t="n">
        <v>13</v>
      </c>
      <c r="O129" s="10"/>
      <c r="P129" s="8" t="s">
        <v>27</v>
      </c>
      <c r="Q129" s="7" t="n">
        <v>0</v>
      </c>
      <c r="R129" s="7">
        <f>SUM(Q129*2%)</f>
        <v>0</v>
      </c>
      <c r="S129" s="7">
        <f>SUM(Q129-R129+S128)</f>
        <v>41.0480000000000018</v>
      </c>
      <c r="U129" s="7">
        <f>SUM(S129-L129)</f>
        <v>-8.32999999999999829</v>
      </c>
      <c r="Z129" s="7"/>
      <c r="AA129" s="7" t="n">
        <v>0</v>
      </c>
      <c r="AB129" s="9">
        <f>SUM(AA129*2%)</f>
        <v>0</v>
      </c>
      <c r="AC129" s="9">
        <f>SUM(AC128+AA129-AB129)</f>
        <v>-7.75800000000000001</v>
      </c>
    </row>
    <row r="130" spans="1:29">
      <c r="A130" s="14" t="n">
        <v>129</v>
      </c>
      <c r="B130" t="s">
        <v>45</v>
      </c>
      <c r="C130" t="s">
        <v>46</v>
      </c>
      <c r="D130" s="6" t="n">
        <v>45773.625</v>
      </c>
      <c r="E130" s="17" t="s">
        <v>48</v>
      </c>
      <c r="F130" s="17" t="s">
        <v>178</v>
      </c>
      <c r="G130" s="7" t="n">
        <v>1.37000000000000011</v>
      </c>
      <c r="H130" s="7" t="n">
        <v>10</v>
      </c>
      <c r="I130" s="8" t="s">
        <v>26</v>
      </c>
      <c r="J130" s="9" t="n">
        <v>3.70000000000000018</v>
      </c>
      <c r="K130" s="7">
        <f>SUM(J130*2%)</f>
        <v>0.0740000000000000124</v>
      </c>
      <c r="L130" s="7">
        <f>SUM(J130-K130+L129)</f>
        <v>53.0039999999999978</v>
      </c>
      <c r="N130" t="n">
        <v>13</v>
      </c>
      <c r="O130" s="10"/>
      <c r="P130" s="8" t="s">
        <v>27</v>
      </c>
      <c r="Q130" s="7" t="n">
        <v>0</v>
      </c>
      <c r="R130" s="7">
        <f>SUM(Q130*2%)</f>
        <v>0</v>
      </c>
      <c r="S130" s="7">
        <f>SUM(Q130-R130+S129)</f>
        <v>41.0480000000000018</v>
      </c>
      <c r="U130" s="7">
        <f>SUM(S130-L130)</f>
        <v>-11.955999999999996</v>
      </c>
      <c r="AA130" s="7" t="n">
        <v>0</v>
      </c>
      <c r="AB130" s="9">
        <f>SUM(AA130*2%)</f>
        <v>0</v>
      </c>
      <c r="AC130" s="9">
        <f>SUM(AC129+AA130-AB130)</f>
        <v>-7.75800000000000001</v>
      </c>
    </row>
    <row r="131" spans="1:29">
      <c r="A131" s="14" t="n">
        <v>130</v>
      </c>
      <c r="B131" t="s">
        <v>82</v>
      </c>
      <c r="C131" t="s">
        <v>83</v>
      </c>
      <c r="D131" s="6" t="n">
        <v>45773.6875</v>
      </c>
      <c r="E131" s="17" t="s">
        <v>93</v>
      </c>
      <c r="F131" s="17" t="s">
        <v>220</v>
      </c>
      <c r="G131" s="7" t="n">
        <v>1.37999999999999989</v>
      </c>
      <c r="H131" s="7" t="n">
        <v>10</v>
      </c>
      <c r="I131" s="8" t="s">
        <v>55</v>
      </c>
      <c r="J131" s="9" t="n">
        <v>-10</v>
      </c>
      <c r="K131" s="7" t="n">
        <v>0</v>
      </c>
      <c r="L131" s="7">
        <f>SUM(J131-K131+L130)</f>
        <v>43.0039999999999978</v>
      </c>
      <c r="O131" s="16" t="n">
        <v>1.58000000000000007</v>
      </c>
      <c r="P131" s="8" t="s">
        <v>32</v>
      </c>
      <c r="Q131" s="11" t="n">
        <v>-10</v>
      </c>
      <c r="R131" s="7" t="n">
        <v>0</v>
      </c>
      <c r="S131" s="7">
        <f>SUM(Q131-R131+S130)</f>
        <v>31.0480000000000018</v>
      </c>
      <c r="U131" s="7">
        <f>SUM(S131-L131)</f>
        <v>-11.9559999999999995</v>
      </c>
      <c r="W131" t="s">
        <v>104</v>
      </c>
      <c r="Y131" t="n">
        <v>1.28000000000000004</v>
      </c>
      <c r="Z131" s="7" t="n">
        <v>10</v>
      </c>
      <c r="AA131" s="7" t="n">
        <v>2.79999999999999982</v>
      </c>
      <c r="AB131" s="9">
        <f>SUM(AA131*2%)</f>
        <v>0.0559999999999999964</v>
      </c>
      <c r="AC131" s="9">
        <f>SUM(AC130+AA131-AB131)</f>
        <v>-5.01400000000000023</v>
      </c>
    </row>
    <row r="132" spans="1:29">
      <c r="A132" s="14" t="n">
        <v>131</v>
      </c>
      <c r="B132" t="s">
        <v>28</v>
      </c>
      <c r="C132" t="s">
        <v>29</v>
      </c>
      <c r="D132" s="6" t="n">
        <v>45773.75</v>
      </c>
      <c r="E132" t="s">
        <v>156</v>
      </c>
      <c r="F132" t="s">
        <v>89</v>
      </c>
      <c r="G132" s="7" t="n">
        <v>1.31000000000000005</v>
      </c>
      <c r="H132" s="7" t="n">
        <v>10</v>
      </c>
      <c r="I132" s="8" t="s">
        <v>26</v>
      </c>
      <c r="J132" s="9" t="n">
        <v>3.10000000000000009</v>
      </c>
      <c r="K132" s="7">
        <f>SUM(J132*2%)</f>
        <v>0.0620000000000000107</v>
      </c>
      <c r="L132" s="7">
        <f>SUM(J132-K132+L131)</f>
        <v>46.0419999999999945</v>
      </c>
      <c r="N132" t="n">
        <v>22</v>
      </c>
      <c r="O132" s="16" t="n">
        <v>1.50999999999999996</v>
      </c>
      <c r="P132" s="8" t="s">
        <v>32</v>
      </c>
      <c r="Q132" s="7" t="n">
        <v>5.09999999999999964</v>
      </c>
      <c r="R132" s="7">
        <f>SUM(Q132*2%)</f>
        <v>0.102000000000000002</v>
      </c>
      <c r="S132" s="7">
        <f>SUM(Q132-R132+S131)</f>
        <v>36.0459999999999994</v>
      </c>
      <c r="U132" s="7">
        <f>SUM(S132-L132)</f>
        <v>-9.99600000000000222</v>
      </c>
      <c r="AA132" s="7" t="n">
        <v>0</v>
      </c>
      <c r="AB132" s="9">
        <f>SUM(AA132*2%)</f>
        <v>0</v>
      </c>
      <c r="AC132" s="9">
        <f>SUM(AC131+AA132-AB132)</f>
        <v>-5.01400000000000023</v>
      </c>
    </row>
    <row r="133" spans="1:29">
      <c r="A133" s="14" t="n">
        <v>132</v>
      </c>
      <c r="B133" t="s">
        <v>28</v>
      </c>
      <c r="C133" t="s">
        <v>29</v>
      </c>
      <c r="D133" s="6" t="n">
        <v>45773.8368055555547</v>
      </c>
      <c r="E133" t="s">
        <v>221</v>
      </c>
      <c r="F133" t="s">
        <v>222</v>
      </c>
      <c r="G133" s="7" t="n">
        <v>1.31000000000000005</v>
      </c>
      <c r="H133" s="7" t="n">
        <v>10</v>
      </c>
      <c r="I133" s="8" t="s">
        <v>26</v>
      </c>
      <c r="J133" s="9" t="n">
        <v>3.10000000000000009</v>
      </c>
      <c r="K133" s="7">
        <f>SUM(J133*2%)</f>
        <v>0.0620000000000000107</v>
      </c>
      <c r="L133" s="7">
        <f>SUM(J133-K133+L132)</f>
        <v>49.0799999999999983</v>
      </c>
      <c r="N133" t="n">
        <v>8</v>
      </c>
      <c r="O133" s="10"/>
      <c r="P133" s="8" t="s">
        <v>27</v>
      </c>
      <c r="Q133" s="7" t="n">
        <v>0</v>
      </c>
      <c r="R133" s="7">
        <f>SUM(Q133*2%)</f>
        <v>0</v>
      </c>
      <c r="S133" s="7">
        <f>SUM(Q133-R133+S132)</f>
        <v>36.0459999999999994</v>
      </c>
      <c r="U133" s="7">
        <f>SUM(S133-L133)</f>
        <v>-13.0339999999999989</v>
      </c>
      <c r="AA133" s="7" t="n">
        <v>0</v>
      </c>
      <c r="AB133" s="9">
        <f>SUM(AA133*2%)</f>
        <v>0</v>
      </c>
      <c r="AC133" s="9">
        <f>SUM(AC132+AA133-AB133)</f>
        <v>-5.01400000000000023</v>
      </c>
    </row>
    <row r="134" spans="1:29">
      <c r="A134" s="14" t="n">
        <v>133</v>
      </c>
      <c r="B134" t="s">
        <v>57</v>
      </c>
      <c r="C134" t="s">
        <v>58</v>
      </c>
      <c r="D134" s="6" t="n">
        <v>45774.25</v>
      </c>
      <c r="E134" t="s">
        <v>199</v>
      </c>
      <c r="F134" t="s">
        <v>125</v>
      </c>
      <c r="G134" s="7" t="n">
        <v>1.21999999999999997</v>
      </c>
      <c r="H134" s="7" t="n">
        <v>10</v>
      </c>
      <c r="I134" s="8" t="s">
        <v>55</v>
      </c>
      <c r="J134" s="9" t="n">
        <v>-10</v>
      </c>
      <c r="K134" s="7" t="n">
        <v>0</v>
      </c>
      <c r="L134" s="7">
        <f>SUM(J134-K134+L133)</f>
        <v>39.0799999999999983</v>
      </c>
      <c r="O134" s="16" t="n">
        <v>1.41999999999999993</v>
      </c>
      <c r="P134" s="8" t="s">
        <v>32</v>
      </c>
      <c r="Q134" s="11" t="n">
        <v>-10</v>
      </c>
      <c r="R134" s="7" t="n">
        <v>0</v>
      </c>
      <c r="S134" s="7">
        <f>SUM(Q134-R134+S133)</f>
        <v>26.0459999999999994</v>
      </c>
      <c r="U134" s="7">
        <f>SUM(S134-L134)</f>
        <v>-13.0339999999999989</v>
      </c>
      <c r="W134" t="s">
        <v>86</v>
      </c>
      <c r="Y134" t="n">
        <v>1.12000000000000011</v>
      </c>
      <c r="Z134" s="7" t="n">
        <v>10</v>
      </c>
      <c r="AA134" s="7" t="n">
        <v>1.19999999999999996</v>
      </c>
      <c r="AB134" s="9">
        <f>SUM(AA134*2%)</f>
        <v>0.0239999999999999991</v>
      </c>
      <c r="AC134" s="9">
        <f>SUM(AC133+AA134-AB134)</f>
        <v>-3.83800000000000008</v>
      </c>
    </row>
    <row r="135" spans="1:29">
      <c r="A135" s="14" t="n">
        <v>134</v>
      </c>
      <c r="B135" t="s">
        <v>82</v>
      </c>
      <c r="C135" t="s">
        <v>83</v>
      </c>
      <c r="D135" s="6" t="n">
        <v>45774.572916666657</v>
      </c>
      <c r="E135" s="17" t="s">
        <v>150</v>
      </c>
      <c r="F135" s="17" t="s">
        <v>122</v>
      </c>
      <c r="G135" s="7" t="n">
        <v>1.38999999999999989</v>
      </c>
      <c r="H135" s="7" t="n">
        <v>10</v>
      </c>
      <c r="I135" s="8" t="s">
        <v>55</v>
      </c>
      <c r="J135" s="9" t="n">
        <v>-10</v>
      </c>
      <c r="K135" s="7" t="n">
        <v>0</v>
      </c>
      <c r="L135" s="7">
        <f>SUM(J135-K135+L134)</f>
        <v>29.0799999999999983</v>
      </c>
      <c r="O135" s="16" t="n">
        <v>1.59000000000000004</v>
      </c>
      <c r="P135" s="8" t="s">
        <v>32</v>
      </c>
      <c r="Q135" s="11" t="n">
        <v>-10</v>
      </c>
      <c r="R135" s="7" t="n">
        <v>0</v>
      </c>
      <c r="S135" s="7">
        <f>SUM(Q135-R135+S134)</f>
        <v>16.0459999999999994</v>
      </c>
      <c r="U135" s="7">
        <f>SUM(S135-L135)</f>
        <v>-13.0339999999999989</v>
      </c>
      <c r="W135" t="s">
        <v>168</v>
      </c>
      <c r="Y135" t="n">
        <v>1.29000000000000004</v>
      </c>
      <c r="Z135" s="7" t="n">
        <v>10</v>
      </c>
      <c r="AA135" s="7" t="n">
        <v>-10</v>
      </c>
      <c r="AB135" s="9" t="n">
        <v>0</v>
      </c>
      <c r="AC135" s="9">
        <f>SUM(AC134+AA135-AB135)</f>
        <v>-13.8379999999999992</v>
      </c>
    </row>
    <row r="136" spans="1:29">
      <c r="A136" s="14" t="n">
        <v>135</v>
      </c>
      <c r="B136" t="s">
        <v>106</v>
      </c>
      <c r="C136" t="s">
        <v>183</v>
      </c>
      <c r="D136" s="6" t="n">
        <v>45774.5833333333358</v>
      </c>
      <c r="E136" t="s">
        <v>223</v>
      </c>
      <c r="F136" t="s">
        <v>224</v>
      </c>
      <c r="G136" s="7" t="n">
        <v>1.24000000000000021</v>
      </c>
      <c r="H136" s="7" t="n">
        <v>10</v>
      </c>
      <c r="I136" s="8" t="s">
        <v>26</v>
      </c>
      <c r="J136" s="9" t="n">
        <v>2.39999999999999991</v>
      </c>
      <c r="K136" s="7">
        <f>SUM(J136*2%)</f>
        <v>0.0479999999999999982</v>
      </c>
      <c r="L136" s="7">
        <f>SUM(J136-K136+L135)</f>
        <v>31.4319999999999986</v>
      </c>
      <c r="N136" t="n">
        <v>30</v>
      </c>
      <c r="O136" s="16" t="n">
        <v>1.43999999999999995</v>
      </c>
      <c r="P136" s="8" t="s">
        <v>32</v>
      </c>
      <c r="Q136" s="7" t="n">
        <v>4.40000000000000036</v>
      </c>
      <c r="R136" s="7">
        <f>SUM(Q136*2%)</f>
        <v>0.0880000000000000071</v>
      </c>
      <c r="S136" s="7">
        <f>SUM(Q136-R136+S135)</f>
        <v>20.3580000000000005</v>
      </c>
      <c r="U136" s="7">
        <f>SUM(S136-L136)</f>
        <v>-11.0739999999999981</v>
      </c>
      <c r="Z136" s="7"/>
      <c r="AA136" s="7" t="n">
        <v>0</v>
      </c>
      <c r="AB136" s="9">
        <f>SUM(AA136*2%)</f>
        <v>0</v>
      </c>
      <c r="AC136" s="9">
        <f>SUM(AC135+AA136-AB136)</f>
        <v>-13.8379999999999992</v>
      </c>
    </row>
    <row r="137" spans="1:29">
      <c r="A137" s="14" t="n">
        <v>136</v>
      </c>
      <c r="B137" t="s">
        <v>143</v>
      </c>
      <c r="C137" t="s">
        <v>210</v>
      </c>
      <c r="D137" s="6" t="n">
        <v>45774.5833333333358</v>
      </c>
      <c r="E137" t="s">
        <v>225</v>
      </c>
      <c r="F137" t="s">
        <v>226</v>
      </c>
      <c r="G137" s="7" t="n">
        <v>1.40999999999999996</v>
      </c>
      <c r="H137" s="7" t="n">
        <v>10</v>
      </c>
      <c r="I137" s="8" t="s">
        <v>26</v>
      </c>
      <c r="J137" s="9" t="n">
        <v>4.09999999999999964</v>
      </c>
      <c r="K137" s="7">
        <f>SUM(J137*2%)</f>
        <v>0.0819999999999999929</v>
      </c>
      <c r="L137" s="7">
        <f>SUM(J137-K137+L136)</f>
        <v>35.4499999999999957</v>
      </c>
      <c r="N137" t="n">
        <v>10</v>
      </c>
      <c r="O137" s="10"/>
      <c r="P137" s="8" t="s">
        <v>27</v>
      </c>
      <c r="Q137" s="7" t="n">
        <v>0</v>
      </c>
      <c r="R137" s="7">
        <f>SUM(Q137*2%)</f>
        <v>0</v>
      </c>
      <c r="S137" s="7">
        <f>SUM(Q137-R137+S136)</f>
        <v>20.3580000000000005</v>
      </c>
      <c r="U137" s="7">
        <f>SUM(S137-L137)</f>
        <v>-15.0920000000000023</v>
      </c>
      <c r="Z137" s="7"/>
      <c r="AA137" s="7" t="n">
        <v>0</v>
      </c>
      <c r="AB137" s="9">
        <f>SUM(AA137*2%)</f>
        <v>0</v>
      </c>
      <c r="AC137" s="9">
        <f>SUM(AC136+AA137-AB137)</f>
        <v>-13.8379999999999992</v>
      </c>
    </row>
    <row r="138" spans="1:29">
      <c r="A138" s="14" t="n">
        <v>137</v>
      </c>
      <c r="B138" t="s">
        <v>106</v>
      </c>
      <c r="C138" t="s">
        <v>183</v>
      </c>
      <c r="D138" s="6" t="n">
        <v>45774.5833333333358</v>
      </c>
      <c r="E138" t="s">
        <v>109</v>
      </c>
      <c r="F138" t="s">
        <v>184</v>
      </c>
      <c r="G138" s="7" t="n">
        <v>1.33000000000000007</v>
      </c>
      <c r="H138" s="7" t="n">
        <v>10</v>
      </c>
      <c r="I138" s="8" t="s">
        <v>55</v>
      </c>
      <c r="J138" s="9" t="n">
        <v>-10</v>
      </c>
      <c r="K138" s="7" t="n">
        <v>0</v>
      </c>
      <c r="L138" s="7">
        <f>SUM(J138-K138+L137)</f>
        <v>25.4500000000000028</v>
      </c>
      <c r="O138" s="16" t="n">
        <v>1.53000000000000007</v>
      </c>
      <c r="P138" s="8" t="s">
        <v>32</v>
      </c>
      <c r="Q138" s="11" t="n">
        <v>-10</v>
      </c>
      <c r="R138" s="7" t="n">
        <v>0</v>
      </c>
      <c r="S138" s="7">
        <f>SUM(Q138-R138+S137)</f>
        <v>10.3580000000000005</v>
      </c>
      <c r="U138" s="7">
        <f>SUM(S138-L138)</f>
        <v>-15.0919999999999987</v>
      </c>
      <c r="W138" s="15" t="s">
        <v>227</v>
      </c>
      <c r="Y138" t="n">
        <v>1.22999999999999998</v>
      </c>
      <c r="Z138" s="7" t="n">
        <v>10</v>
      </c>
      <c r="AA138" s="7" t="n">
        <v>2.29999999999999982</v>
      </c>
      <c r="AB138" s="9">
        <f>SUM(AA138*2%)</f>
        <v>0.0459999999999999964</v>
      </c>
      <c r="AC138" s="9">
        <f>SUM(AC137+AA138-AB138)</f>
        <v>-11.5839999999999996</v>
      </c>
    </row>
    <row r="139" spans="1:29">
      <c r="A139" s="14" t="n">
        <v>138</v>
      </c>
      <c r="B139" t="s">
        <v>45</v>
      </c>
      <c r="C139" t="s">
        <v>46</v>
      </c>
      <c r="D139" s="6" t="n">
        <v>45774.5833333333358</v>
      </c>
      <c r="E139" t="s">
        <v>189</v>
      </c>
      <c r="F139" t="s">
        <v>182</v>
      </c>
      <c r="G139" s="7" t="n">
        <v>1.37000000000000011</v>
      </c>
      <c r="H139" s="7" t="n">
        <v>10</v>
      </c>
      <c r="I139" s="8" t="s">
        <v>26</v>
      </c>
      <c r="J139" s="9" t="n">
        <v>3.70000000000000018</v>
      </c>
      <c r="K139" s="7">
        <f>SUM(J139*2%)</f>
        <v>0.0740000000000000124</v>
      </c>
      <c r="L139" s="7">
        <f>SUM(J139-K139+L138)</f>
        <v>29.0760000000000005</v>
      </c>
      <c r="N139" t="n">
        <v>30</v>
      </c>
      <c r="O139" s="16" t="n">
        <v>1.57000000000000011</v>
      </c>
      <c r="P139" s="8" t="s">
        <v>32</v>
      </c>
      <c r="Q139" s="7" t="n">
        <v>5.70000000000000018</v>
      </c>
      <c r="R139" s="7">
        <f>SUM(Q139*2%)</f>
        <v>0.114000000000000012</v>
      </c>
      <c r="S139" s="7">
        <f>SUM(Q139-R139+S138)</f>
        <v>15.9440000000000008</v>
      </c>
      <c r="U139" s="7">
        <f>SUM(S139-L139)</f>
        <v>-13.1319999999999997</v>
      </c>
      <c r="Z139" s="7"/>
      <c r="AA139" s="7" t="n">
        <v>0</v>
      </c>
      <c r="AB139" s="9">
        <f>SUM(AA139*2%)</f>
        <v>0</v>
      </c>
      <c r="AC139" s="9">
        <f>SUM(AC138+AA139-AB139)</f>
        <v>-11.5839999999999996</v>
      </c>
    </row>
    <row r="140" spans="1:29">
      <c r="A140" s="14" t="n">
        <v>139</v>
      </c>
      <c r="B140" t="s">
        <v>28</v>
      </c>
      <c r="C140" t="s">
        <v>29</v>
      </c>
      <c r="D140" s="6" t="n">
        <v>45774.6770833333358</v>
      </c>
      <c r="E140" t="s">
        <v>155</v>
      </c>
      <c r="F140" t="s">
        <v>81</v>
      </c>
      <c r="G140" s="7" t="n">
        <v>1.38999999999999989</v>
      </c>
      <c r="H140" s="7" t="n">
        <v>10</v>
      </c>
      <c r="I140" s="8" t="s">
        <v>55</v>
      </c>
      <c r="J140" s="9" t="n">
        <v>-10</v>
      </c>
      <c r="K140" s="7" t="n">
        <v>0</v>
      </c>
      <c r="L140" s="7">
        <f>SUM(J140-K140+L139)</f>
        <v>19.0760000000000005</v>
      </c>
      <c r="O140" s="16" t="n">
        <v>1.59000000000000004</v>
      </c>
      <c r="P140" s="8" t="s">
        <v>32</v>
      </c>
      <c r="Q140" s="11" t="n">
        <v>-10</v>
      </c>
      <c r="R140" s="7" t="n">
        <v>0</v>
      </c>
      <c r="S140" s="7">
        <f>SUM(Q140-R140+S139)</f>
        <v>5.94400000000000084</v>
      </c>
      <c r="U140" s="7">
        <f>SUM(S140-L140)</f>
        <v>-13.1320000000000014</v>
      </c>
      <c r="W140" t="s">
        <v>168</v>
      </c>
      <c r="Y140" t="n">
        <v>1.29000000000000004</v>
      </c>
      <c r="Z140" s="7" t="n">
        <v>10</v>
      </c>
      <c r="AA140" s="7" t="n">
        <v>-10</v>
      </c>
      <c r="AB140" s="9" t="n">
        <v>0</v>
      </c>
      <c r="AC140" s="9">
        <f>SUM(AC139+AA140-AB140)</f>
        <v>-21.5839999999999996</v>
      </c>
    </row>
    <row r="141" spans="1:29">
      <c r="A141" s="14" t="n">
        <v>140</v>
      </c>
      <c r="B141" t="s">
        <v>82</v>
      </c>
      <c r="C141" t="s">
        <v>83</v>
      </c>
      <c r="D141" s="6" t="n">
        <v>45774.6875</v>
      </c>
      <c r="E141" t="s">
        <v>228</v>
      </c>
      <c r="F141" t="s">
        <v>181</v>
      </c>
      <c r="G141" s="7" t="n">
        <v>1.38999999999999989</v>
      </c>
      <c r="H141" s="7" t="n">
        <v>10</v>
      </c>
      <c r="I141" s="8" t="s">
        <v>26</v>
      </c>
      <c r="J141" s="9" t="n">
        <v>3.9</v>
      </c>
      <c r="K141" s="7">
        <f>SUM(J141*2%)</f>
        <v>0.0780000000000000071</v>
      </c>
      <c r="L141" s="7">
        <f>SUM(J141-K141+L140)</f>
        <v>22.8979999999999997</v>
      </c>
      <c r="N141" t="n">
        <v>5</v>
      </c>
      <c r="O141" s="10"/>
      <c r="P141" s="8" t="s">
        <v>27</v>
      </c>
      <c r="Q141" s="7" t="n">
        <v>0</v>
      </c>
      <c r="R141" s="7">
        <f>SUM(Q141*2%)</f>
        <v>0</v>
      </c>
      <c r="S141" s="7">
        <f>SUM(Q141-R141+S140)</f>
        <v>5.94399999999999995</v>
      </c>
      <c r="U141" s="7">
        <f>SUM(S141-L141)</f>
        <v>-16.9540000000000006</v>
      </c>
      <c r="Z141" s="7"/>
      <c r="AA141" s="7" t="n">
        <v>0</v>
      </c>
      <c r="AB141" s="9">
        <f>SUM(AA141*2%)</f>
        <v>0</v>
      </c>
      <c r="AC141" s="9">
        <f>SUM(AC140+AA141-AB141)</f>
        <v>-21.5839999999999996</v>
      </c>
    </row>
    <row r="142" spans="1:29">
      <c r="A142" s="14" t="n">
        <v>141</v>
      </c>
      <c r="B142" t="s">
        <v>82</v>
      </c>
      <c r="C142" t="s">
        <v>83</v>
      </c>
      <c r="D142" s="6" t="n">
        <v>45775.75</v>
      </c>
      <c r="E142" t="s">
        <v>229</v>
      </c>
      <c r="F142" t="s">
        <v>230</v>
      </c>
      <c r="G142" s="7" t="n">
        <v>1.38999999999999989</v>
      </c>
      <c r="H142" s="7" t="n">
        <v>10</v>
      </c>
      <c r="I142" s="8" t="s">
        <v>26</v>
      </c>
      <c r="J142" s="9" t="n">
        <v>3.9</v>
      </c>
      <c r="K142" s="7">
        <f>SUM(J142*2%)</f>
        <v>0.0780000000000000071</v>
      </c>
      <c r="L142" s="7">
        <f>SUM(J142-K142+L141)</f>
        <v>26.7199999999999989</v>
      </c>
      <c r="N142" t="n">
        <v>27</v>
      </c>
      <c r="O142" s="16" t="n">
        <v>1.59000000000000004</v>
      </c>
      <c r="P142" s="8" t="s">
        <v>32</v>
      </c>
      <c r="Q142" s="7" t="n">
        <v>5.90000000000000036</v>
      </c>
      <c r="R142" s="7">
        <f>SUM(Q142*2%)</f>
        <v>0.118000000000000016</v>
      </c>
      <c r="S142" s="7">
        <f>SUM(Q142-R142+S141)</f>
        <v>11.7259999999999991</v>
      </c>
      <c r="U142" s="7">
        <f>SUM(S142-L142)</f>
        <v>-14.993999999999998</v>
      </c>
      <c r="Z142" s="7"/>
      <c r="AA142" s="7" t="n">
        <v>0</v>
      </c>
      <c r="AB142" s="9">
        <f>SUM(AA142*2%)</f>
        <v>0</v>
      </c>
      <c r="AC142" s="9">
        <f>SUM(AC141+AA142-AB142)</f>
        <v>-21.5839999999999996</v>
      </c>
    </row>
    <row r="143" spans="1:29">
      <c r="A143" s="14" t="n">
        <v>142</v>
      </c>
      <c r="B143" t="s">
        <v>28</v>
      </c>
      <c r="C143" t="s">
        <v>119</v>
      </c>
      <c r="D143" s="6" t="n">
        <v>45779.791666666657</v>
      </c>
      <c r="E143" s="18" t="s">
        <v>164</v>
      </c>
      <c r="F143" s="18" t="s">
        <v>231</v>
      </c>
      <c r="G143" s="7" t="n">
        <v>1.31000000000000005</v>
      </c>
      <c r="H143" s="7" t="n">
        <v>10</v>
      </c>
      <c r="I143" s="8" t="s">
        <v>55</v>
      </c>
      <c r="J143" s="9" t="n">
        <v>-10</v>
      </c>
      <c r="K143" s="7" t="n">
        <v>0</v>
      </c>
      <c r="L143" s="7">
        <f>SUM(J143-K143+L142)</f>
        <v>16.7199999999999989</v>
      </c>
      <c r="O143" s="16" t="n">
        <v>1.50999999999999996</v>
      </c>
      <c r="P143" s="8" t="s">
        <v>32</v>
      </c>
      <c r="Q143" s="11" t="n">
        <v>-10</v>
      </c>
      <c r="R143" s="7" t="n">
        <v>0</v>
      </c>
      <c r="S143" s="7">
        <f>SUM(Q143-R143+S142)</f>
        <v>1.72600000000000087</v>
      </c>
      <c r="U143" s="7">
        <f>SUM(S143-L143)</f>
        <v>-14.9939999999999998</v>
      </c>
      <c r="W143" s="15" t="s">
        <v>232</v>
      </c>
      <c r="Y143" t="n">
        <v>1.20999999999999996</v>
      </c>
      <c r="Z143" s="7" t="n">
        <v>10</v>
      </c>
      <c r="AA143" s="7" t="n">
        <v>2.10000000000000009</v>
      </c>
      <c r="AB143" s="9">
        <f>SUM(AA143*2%)</f>
        <v>0.0420000000000000018</v>
      </c>
      <c r="AC143" s="9">
        <f>SUM(AC142+AA143-AB143)</f>
        <v>-19.5260000000000034</v>
      </c>
    </row>
    <row r="144" spans="1:29">
      <c r="A144" s="14" t="n">
        <v>143</v>
      </c>
      <c r="B144" t="s">
        <v>28</v>
      </c>
      <c r="C144" t="s">
        <v>119</v>
      </c>
      <c r="D144" s="6" t="n">
        <v>45779.791666666657</v>
      </c>
      <c r="E144" t="s">
        <v>163</v>
      </c>
      <c r="F144" t="s">
        <v>120</v>
      </c>
      <c r="G144" s="7" t="n">
        <v>1.35000000000000009</v>
      </c>
      <c r="H144" s="7" t="n">
        <v>10</v>
      </c>
      <c r="I144" s="8" t="s">
        <v>55</v>
      </c>
      <c r="J144" s="9" t="n">
        <v>-10</v>
      </c>
      <c r="K144" s="7" t="n">
        <v>0</v>
      </c>
      <c r="L144" s="7">
        <f>SUM(J144-K144+L143)</f>
        <v>6.71999999999999886</v>
      </c>
      <c r="O144" s="16" t="n">
        <v>1.55</v>
      </c>
      <c r="P144" s="8" t="s">
        <v>32</v>
      </c>
      <c r="Q144" s="11" t="n">
        <v>-10</v>
      </c>
      <c r="R144" s="7" t="n">
        <v>0</v>
      </c>
      <c r="S144" s="7">
        <f>SUM(Q144-R144+S143)</f>
        <v>-8.27400000000000091</v>
      </c>
      <c r="U144" s="7">
        <f>SUM(S144-L144)</f>
        <v>-14.9939999999999998</v>
      </c>
      <c r="W144" s="15" t="s">
        <v>174</v>
      </c>
      <c r="Y144" t="n">
        <v>1.25</v>
      </c>
      <c r="Z144" s="7" t="n">
        <v>10</v>
      </c>
      <c r="AA144" s="7" t="n">
        <v>2.5</v>
      </c>
      <c r="AB144" s="9">
        <f>SUM(AA144*2%)</f>
        <v>0.05</v>
      </c>
      <c r="AC144" s="9">
        <f>SUM(AC143+AA144-AB144)</f>
        <v>-17.0760000000000005</v>
      </c>
    </row>
    <row r="145" spans="1:29">
      <c r="A145" s="14" t="n">
        <v>144</v>
      </c>
      <c r="B145" t="s">
        <v>45</v>
      </c>
      <c r="C145" t="s">
        <v>46</v>
      </c>
      <c r="D145" s="6" t="n">
        <v>45779.8333333333358</v>
      </c>
      <c r="E145" t="s">
        <v>47</v>
      </c>
      <c r="F145" t="s">
        <v>216</v>
      </c>
      <c r="G145" s="7" t="n">
        <v>1.31000000000000005</v>
      </c>
      <c r="H145" s="7" t="n">
        <v>10</v>
      </c>
      <c r="I145" s="8" t="s">
        <v>26</v>
      </c>
      <c r="J145" s="9" t="n">
        <v>3.10000000000000009</v>
      </c>
      <c r="K145" s="7">
        <f>SUM(J145*2%)</f>
        <v>0.0620000000000000107</v>
      </c>
      <c r="L145" s="7">
        <f>SUM(J145-K145+L144)</f>
        <v>9.75799999999999912</v>
      </c>
      <c r="N145" t="n">
        <v>35</v>
      </c>
      <c r="O145" s="16" t="n">
        <v>1.50999999999999996</v>
      </c>
      <c r="P145" s="8" t="s">
        <v>32</v>
      </c>
      <c r="Q145" s="7" t="n">
        <v>5.09999999999999964</v>
      </c>
      <c r="R145" s="7">
        <f>SUM(Q145*2%)</f>
        <v>0.102000000000000002</v>
      </c>
      <c r="S145" s="7">
        <f>SUM(Q145-R145+S144)</f>
        <v>-3.27599999999999891</v>
      </c>
      <c r="U145" s="7">
        <f>SUM(S145-L145)</f>
        <v>-13.0339999999999989</v>
      </c>
      <c r="Z145" s="7"/>
      <c r="AA145" s="7" t="n">
        <v>0</v>
      </c>
      <c r="AB145" s="9">
        <f>SUM(AA145*2%)</f>
        <v>0</v>
      </c>
      <c r="AC145" s="9">
        <f>SUM(AC144+AA145-AB145)</f>
        <v>-17.0760000000000005</v>
      </c>
    </row>
    <row r="146" spans="1:29">
      <c r="A146" s="14" t="n">
        <v>145</v>
      </c>
      <c r="B146" t="s">
        <v>45</v>
      </c>
      <c r="C146" t="s">
        <v>46</v>
      </c>
      <c r="D146" s="6" t="n">
        <v>45780.5208333333358</v>
      </c>
      <c r="E146" t="s">
        <v>201</v>
      </c>
      <c r="F146" t="s">
        <v>64</v>
      </c>
      <c r="G146" s="7" t="n">
        <v>1.37000000000000011</v>
      </c>
      <c r="H146" s="7" t="n">
        <v>10</v>
      </c>
      <c r="I146" s="8" t="s">
        <v>26</v>
      </c>
      <c r="J146" s="9" t="n">
        <v>3.70000000000000018</v>
      </c>
      <c r="K146" s="7">
        <f>SUM(J146*2%)</f>
        <v>0.0740000000000000124</v>
      </c>
      <c r="L146" s="7">
        <f>SUM(J146-K146+L145)</f>
        <v>13.3839999999999986</v>
      </c>
      <c r="N146" t="n">
        <v>13</v>
      </c>
      <c r="O146" s="10"/>
      <c r="P146" s="8" t="s">
        <v>27</v>
      </c>
      <c r="Q146" s="7" t="n">
        <v>0</v>
      </c>
      <c r="R146" s="7">
        <f>SUM(Q146*2%)</f>
        <v>0</v>
      </c>
      <c r="S146" s="7">
        <f>SUM(Q146-R146+S145)</f>
        <v>-3.2759999999999998</v>
      </c>
      <c r="U146" s="7">
        <f>SUM(S146-L146)</f>
        <v>-16.6600000000000001</v>
      </c>
      <c r="Z146" s="7"/>
      <c r="AA146" s="7" t="n">
        <v>0</v>
      </c>
      <c r="AB146" s="9">
        <f>SUM(AA146*2%)</f>
        <v>0</v>
      </c>
      <c r="AC146" s="9">
        <f>SUM(AC145+AA146-AB146)</f>
        <v>-17.0760000000000005</v>
      </c>
    </row>
    <row r="147" spans="1:29">
      <c r="A147" s="14" t="n">
        <v>146</v>
      </c>
      <c r="B147" t="s">
        <v>45</v>
      </c>
      <c r="C147" t="s">
        <v>42</v>
      </c>
      <c r="D147" s="6" t="n">
        <v>45780.5208333333358</v>
      </c>
      <c r="E147" s="17" t="s">
        <v>129</v>
      </c>
      <c r="F147" s="17" t="s">
        <v>160</v>
      </c>
      <c r="G147" s="7" t="n">
        <v>1.25</v>
      </c>
      <c r="H147" s="7" t="n">
        <v>10</v>
      </c>
      <c r="I147" s="8" t="s">
        <v>26</v>
      </c>
      <c r="J147" s="9" t="n">
        <v>2.5</v>
      </c>
      <c r="K147" s="7">
        <f>SUM(J147*2%)</f>
        <v>0.05</v>
      </c>
      <c r="L147" s="7">
        <f>SUM(J147-K147+L146)</f>
        <v>15.8339999999999996</v>
      </c>
      <c r="N147" t="n">
        <v>18</v>
      </c>
      <c r="O147" s="16" t="n">
        <v>1.45</v>
      </c>
      <c r="P147" s="8" t="s">
        <v>32</v>
      </c>
      <c r="Q147" s="7" t="n">
        <v>4.5</v>
      </c>
      <c r="R147" s="7">
        <f>SUM(Q147*2%)</f>
        <v>0.09</v>
      </c>
      <c r="S147" s="7">
        <f>SUM(Q147-R147+S146)</f>
        <v>1.13400000000000034</v>
      </c>
      <c r="U147" s="7">
        <f>SUM(S147-L147)</f>
        <v>-14.6999999999999993</v>
      </c>
      <c r="Z147" s="7"/>
      <c r="AA147" s="7" t="n">
        <v>0</v>
      </c>
      <c r="AB147" s="9">
        <f>SUM(AA147*2%)</f>
        <v>0</v>
      </c>
      <c r="AC147" s="9">
        <f>SUM(AC146+AA147-AB147)</f>
        <v>-17.0760000000000005</v>
      </c>
    </row>
    <row r="148" spans="1:29">
      <c r="A148" s="14" t="n">
        <v>147</v>
      </c>
      <c r="B148" t="s">
        <v>143</v>
      </c>
      <c r="C148" t="s">
        <v>144</v>
      </c>
      <c r="D148" s="6" t="n">
        <v>45780.5833333333358</v>
      </c>
      <c r="E148" s="18" t="s">
        <v>233</v>
      </c>
      <c r="F148" s="18" t="s">
        <v>234</v>
      </c>
      <c r="G148" s="7" t="n">
        <v>1.40999999999999996</v>
      </c>
      <c r="H148" s="7" t="n">
        <v>10</v>
      </c>
      <c r="I148" s="8" t="s">
        <v>55</v>
      </c>
      <c r="J148" s="9" t="n">
        <v>-10</v>
      </c>
      <c r="K148" s="7" t="n">
        <v>0</v>
      </c>
      <c r="L148" s="7">
        <f>SUM(J148-K148+L147)</f>
        <v>5.83399999999999963</v>
      </c>
      <c r="O148" s="16" t="n">
        <v>1.61000000000000014</v>
      </c>
      <c r="P148" s="8" t="s">
        <v>32</v>
      </c>
      <c r="Q148" s="11" t="n">
        <v>-10</v>
      </c>
      <c r="R148" s="7" t="n">
        <v>0</v>
      </c>
      <c r="S148" s="7">
        <f>SUM(Q148-R148+S147)</f>
        <v>-8.86599999999999966</v>
      </c>
      <c r="U148" s="7">
        <f>SUM(S148-L148)</f>
        <v>-14.6999999999999993</v>
      </c>
      <c r="W148" t="s">
        <v>104</v>
      </c>
      <c r="Y148" t="n">
        <v>1.31000000000000005</v>
      </c>
      <c r="Z148" s="7" t="n">
        <v>10</v>
      </c>
      <c r="AA148" s="7" t="n">
        <v>3.10000000000000009</v>
      </c>
      <c r="AB148" s="9">
        <f>SUM(AA148*2%)</f>
        <v>0.0620000000000000107</v>
      </c>
      <c r="AC148" s="9">
        <f>SUM(AC147+AA148-AB148)</f>
        <v>-14.0380000000000003</v>
      </c>
    </row>
    <row r="149" spans="1:29">
      <c r="A149" s="14" t="n">
        <v>148</v>
      </c>
      <c r="B149" t="s">
        <v>45</v>
      </c>
      <c r="C149" t="s">
        <v>131</v>
      </c>
      <c r="D149" s="6" t="n">
        <v>45780.625</v>
      </c>
      <c r="E149" s="17" t="s">
        <v>235</v>
      </c>
      <c r="F149" s="17" t="s">
        <v>196</v>
      </c>
      <c r="G149" s="7" t="n">
        <v>1.38999999999999989</v>
      </c>
      <c r="H149" s="7" t="n">
        <v>10</v>
      </c>
      <c r="I149" s="8" t="s">
        <v>26</v>
      </c>
      <c r="J149" s="9" t="n">
        <v>3.9</v>
      </c>
      <c r="K149" s="7">
        <f>SUM(J149*2%)</f>
        <v>0.0780000000000000071</v>
      </c>
      <c r="L149" s="7">
        <f>SUM(J149-K149+L148)</f>
        <v>9.65599999999999881</v>
      </c>
      <c r="N149" t="n">
        <v>25</v>
      </c>
      <c r="O149" s="16" t="n">
        <v>1.59000000000000004</v>
      </c>
      <c r="P149" s="8" t="s">
        <v>32</v>
      </c>
      <c r="Q149" s="7" t="n">
        <v>5.90000000000000036</v>
      </c>
      <c r="R149" s="7">
        <f>SUM(Q149*2%)</f>
        <v>0.118000000000000016</v>
      </c>
      <c r="S149" s="7">
        <f>SUM(Q149-R149+S148)</f>
        <v>-3.08399999999999963</v>
      </c>
      <c r="U149" s="7">
        <f>SUM(S149-L149)</f>
        <v>-12.7400000000000002</v>
      </c>
      <c r="Z149" s="7"/>
      <c r="AA149" s="7" t="n">
        <v>0</v>
      </c>
      <c r="AB149" s="9">
        <f>SUM(AA149*2%)</f>
        <v>0</v>
      </c>
      <c r="AC149" s="9">
        <f>SUM(AC148+AA149-AB149)</f>
        <v>-14.0380000000000003</v>
      </c>
    </row>
    <row r="150" spans="1:29">
      <c r="A150" s="14" t="n">
        <v>149</v>
      </c>
      <c r="B150" t="s">
        <v>45</v>
      </c>
      <c r="C150" t="s">
        <v>131</v>
      </c>
      <c r="D150" s="6" t="n">
        <v>45780.625</v>
      </c>
      <c r="E150" s="17" t="s">
        <v>236</v>
      </c>
      <c r="F150" s="17" t="s">
        <v>237</v>
      </c>
      <c r="G150" s="7" t="n">
        <v>1.37000000000000011</v>
      </c>
      <c r="H150" s="7" t="n">
        <v>10</v>
      </c>
      <c r="I150" s="8" t="s">
        <v>26</v>
      </c>
      <c r="J150" s="9" t="n">
        <v>3.70000000000000018</v>
      </c>
      <c r="K150" s="7">
        <f>SUM(J150*2%)</f>
        <v>0.0740000000000000124</v>
      </c>
      <c r="L150" s="7">
        <f>SUM(J150-K150+L149)</f>
        <v>13.282</v>
      </c>
      <c r="N150" t="n">
        <v>25</v>
      </c>
      <c r="O150" s="16" t="n">
        <v>1.57000000000000011</v>
      </c>
      <c r="P150" s="8" t="s">
        <v>32</v>
      </c>
      <c r="Q150" s="7" t="n">
        <v>5.70000000000000018</v>
      </c>
      <c r="R150" s="7">
        <f>SUM(Q150*2%)</f>
        <v>0.114000000000000012</v>
      </c>
      <c r="S150" s="7">
        <f>SUM(Q150-R150+S149)</f>
        <v>2.50200000000000022</v>
      </c>
      <c r="U150" s="7">
        <f>SUM(S150-L150)</f>
        <v>-10.7800000000000011</v>
      </c>
      <c r="Z150" s="7"/>
      <c r="AA150" s="7" t="n">
        <v>0</v>
      </c>
      <c r="AB150" s="9">
        <f>SUM(AA150*2%)</f>
        <v>0</v>
      </c>
      <c r="AC150" s="9">
        <f>SUM(AC149+AA150-AB150)</f>
        <v>-14.0380000000000003</v>
      </c>
    </row>
    <row r="151" spans="1:29">
      <c r="A151" s="14" t="n">
        <v>150</v>
      </c>
      <c r="B151" t="s">
        <v>45</v>
      </c>
      <c r="C151" t="s">
        <v>134</v>
      </c>
      <c r="D151" s="6" t="n">
        <v>45780.625</v>
      </c>
      <c r="E151" t="s">
        <v>135</v>
      </c>
      <c r="F151" t="s">
        <v>238</v>
      </c>
      <c r="G151" s="7" t="n">
        <v>1.32000000000000006</v>
      </c>
      <c r="H151" s="7" t="n">
        <v>10</v>
      </c>
      <c r="I151" s="8" t="s">
        <v>26</v>
      </c>
      <c r="J151" s="9" t="n">
        <v>3.20000000000000018</v>
      </c>
      <c r="K151" s="7">
        <f>SUM(J151*2%)</f>
        <v>0.0640000000000000036</v>
      </c>
      <c r="L151" s="7">
        <f>SUM(J151-K151+L150)</f>
        <v>16.4179999999999993</v>
      </c>
      <c r="N151" t="n">
        <v>16</v>
      </c>
      <c r="O151" s="16" t="n">
        <v>1.52000000000000002</v>
      </c>
      <c r="P151" s="8" t="s">
        <v>32</v>
      </c>
      <c r="Q151" s="7" t="n">
        <v>5.20000000000000018</v>
      </c>
      <c r="R151" s="7">
        <f>SUM(Q151*2%)</f>
        <v>0.104000000000000004</v>
      </c>
      <c r="S151" s="7">
        <f>SUM(Q151-R151+S150)</f>
        <v>7.59799999999999986</v>
      </c>
      <c r="U151" s="7">
        <f>SUM(S151-L151)</f>
        <v>-8.82000000000000028</v>
      </c>
      <c r="Z151" s="7"/>
      <c r="AA151" s="7" t="n">
        <v>0</v>
      </c>
      <c r="AB151" s="9">
        <f>SUM(AA151*2%)</f>
        <v>0</v>
      </c>
      <c r="AC151" s="9">
        <f>SUM(AC150+AA151-AB151)</f>
        <v>-14.0380000000000003</v>
      </c>
    </row>
    <row r="152" spans="1:29">
      <c r="A152" s="14" t="n">
        <v>151</v>
      </c>
      <c r="B152" t="s">
        <v>45</v>
      </c>
      <c r="C152" t="s">
        <v>131</v>
      </c>
      <c r="D152" s="6" t="n">
        <v>45780.625</v>
      </c>
      <c r="E152" s="17" t="s">
        <v>239</v>
      </c>
      <c r="F152" s="17" t="s">
        <v>132</v>
      </c>
      <c r="G152" s="7" t="n">
        <v>1.25</v>
      </c>
      <c r="H152" s="7" t="n">
        <v>10</v>
      </c>
      <c r="I152" s="8" t="s">
        <v>26</v>
      </c>
      <c r="J152" s="9" t="n">
        <v>2.5</v>
      </c>
      <c r="K152" s="7">
        <f>SUM(J152*2%)</f>
        <v>0.05</v>
      </c>
      <c r="L152" s="7">
        <f>SUM(J152-K152+L151)</f>
        <v>18.8679999999999986</v>
      </c>
      <c r="N152" t="n">
        <v>1</v>
      </c>
      <c r="O152" s="10"/>
      <c r="P152" s="8" t="s">
        <v>27</v>
      </c>
      <c r="Q152" s="7" t="n">
        <v>0</v>
      </c>
      <c r="R152" s="7">
        <f>SUM(Q152*2%)</f>
        <v>0</v>
      </c>
      <c r="S152" s="7">
        <f>SUM(Q152-R152+S151)</f>
        <v>7.59799999999999986</v>
      </c>
      <c r="U152" s="7">
        <f>SUM(S152-L152)</f>
        <v>-11.2699999999999996</v>
      </c>
      <c r="Z152" s="7"/>
      <c r="AA152" s="7" t="n">
        <v>0</v>
      </c>
      <c r="AB152" s="9">
        <f>SUM(AA152*2%)</f>
        <v>0</v>
      </c>
      <c r="AC152" s="9">
        <f>SUM(AC151+AA152-AB152)</f>
        <v>-14.0380000000000003</v>
      </c>
    </row>
    <row r="153" spans="1:29">
      <c r="A153" s="14" t="n">
        <v>152</v>
      </c>
      <c r="B153" t="s">
        <v>45</v>
      </c>
      <c r="C153" t="s">
        <v>134</v>
      </c>
      <c r="D153" s="6" t="n">
        <v>45780.625</v>
      </c>
      <c r="E153" s="17" t="s">
        <v>240</v>
      </c>
      <c r="F153" s="17" t="s">
        <v>241</v>
      </c>
      <c r="G153" s="7" t="n">
        <v>1.32000000000000006</v>
      </c>
      <c r="H153" s="7" t="n">
        <v>10</v>
      </c>
      <c r="I153" s="8" t="s">
        <v>26</v>
      </c>
      <c r="J153" s="9" t="n">
        <v>3.20000000000000018</v>
      </c>
      <c r="K153" s="7">
        <f>SUM(J153*2%)</f>
        <v>0.0640000000000000036</v>
      </c>
      <c r="L153" s="7">
        <f>SUM(J153-K153+L152)</f>
        <v>22.0039999999999978</v>
      </c>
      <c r="N153" t="n">
        <v>26</v>
      </c>
      <c r="O153" s="16" t="n">
        <v>1.52000000000000002</v>
      </c>
      <c r="P153" s="8" t="s">
        <v>32</v>
      </c>
      <c r="Q153" s="7" t="n">
        <v>5.20000000000000018</v>
      </c>
      <c r="R153" s="7">
        <f>SUM(Q153*2%)</f>
        <v>0.104000000000000004</v>
      </c>
      <c r="S153" s="7">
        <f>SUM(Q153-R153+S152)</f>
        <v>12.6939999999999991</v>
      </c>
      <c r="U153" s="7">
        <f>SUM(S153-L153)</f>
        <v>-9.3100000000000005</v>
      </c>
      <c r="Z153" s="7"/>
      <c r="AA153" s="7" t="n">
        <v>0</v>
      </c>
      <c r="AB153" s="9">
        <f>SUM(AA153*2%)</f>
        <v>0</v>
      </c>
      <c r="AC153" s="9">
        <f>SUM(AC152+AA153-AB153)</f>
        <v>-14.0380000000000003</v>
      </c>
    </row>
    <row r="154" spans="1:29">
      <c r="A154" s="14" t="n">
        <v>153</v>
      </c>
      <c r="B154" t="s">
        <v>41</v>
      </c>
      <c r="C154" t="s">
        <v>61</v>
      </c>
      <c r="D154" s="6" t="n">
        <v>45780.625</v>
      </c>
      <c r="E154" s="14" t="s">
        <v>87</v>
      </c>
      <c r="F154" s="14" t="s">
        <v>171</v>
      </c>
      <c r="G154" s="7" t="n">
        <v>1.37999999999999989</v>
      </c>
      <c r="H154" s="7" t="n">
        <v>10</v>
      </c>
      <c r="I154" s="8" t="s">
        <v>26</v>
      </c>
      <c r="J154" s="9" t="n">
        <v>3.79999999999999982</v>
      </c>
      <c r="K154" s="7">
        <f>SUM(J154*2%)</f>
        <v>0.0759999999999999964</v>
      </c>
      <c r="L154" s="7">
        <f>SUM(J154-K154+L153)</f>
        <v>25.7280000000000015</v>
      </c>
      <c r="N154" t="n">
        <v>31</v>
      </c>
      <c r="O154" s="16" t="n">
        <v>1.58000000000000007</v>
      </c>
      <c r="P154" s="8" t="s">
        <v>32</v>
      </c>
      <c r="Q154" s="7" t="n">
        <v>5.79999999999999982</v>
      </c>
      <c r="R154" s="7">
        <f>SUM(Q154*2%)</f>
        <v>0.115999999999999992</v>
      </c>
      <c r="S154" s="7">
        <f>SUM(Q154-R154+S153)</f>
        <v>18.3780000000000001</v>
      </c>
      <c r="U154" s="7">
        <f>SUM(S154-L154)</f>
        <v>-7.35000000000000142</v>
      </c>
      <c r="Z154" s="7"/>
      <c r="AA154" s="7" t="n">
        <v>0</v>
      </c>
      <c r="AB154" s="9">
        <f>SUM(AA154*2%)</f>
        <v>0</v>
      </c>
      <c r="AC154" s="9">
        <f>SUM(AC153+AA154-AB154)</f>
        <v>-14.0380000000000003</v>
      </c>
    </row>
    <row r="155" spans="1:29">
      <c r="A155" s="14" t="n">
        <v>154</v>
      </c>
      <c r="B155" t="s">
        <v>82</v>
      </c>
      <c r="C155" t="s">
        <v>83</v>
      </c>
      <c r="D155" s="6" t="n">
        <v>45780.6875</v>
      </c>
      <c r="E155" t="s">
        <v>138</v>
      </c>
      <c r="F155" t="s">
        <v>229</v>
      </c>
      <c r="G155" s="7" t="n">
        <v>1.34000000000000008</v>
      </c>
      <c r="H155" s="7" t="n">
        <v>10</v>
      </c>
      <c r="I155" s="8" t="s">
        <v>26</v>
      </c>
      <c r="J155" s="9" t="n">
        <v>3.39999999999999991</v>
      </c>
      <c r="K155" s="7">
        <f>SUM(J155*2%)</f>
        <v>0.0680000000000000071</v>
      </c>
      <c r="L155" s="7">
        <f>SUM(J155-K155+L154)</f>
        <v>29.0600000000000023</v>
      </c>
      <c r="N155" t="n">
        <v>30</v>
      </c>
      <c r="O155" s="16" t="n">
        <v>1.54000000000000004</v>
      </c>
      <c r="P155" s="8" t="s">
        <v>32</v>
      </c>
      <c r="Q155" s="7" t="n">
        <v>5.40000000000000036</v>
      </c>
      <c r="R155" s="7">
        <f>SUM(Q155*2%)</f>
        <v>0.108000000000000007</v>
      </c>
      <c r="S155" s="7">
        <f>SUM(Q155-R155+S154)</f>
        <v>23.6700000000000017</v>
      </c>
      <c r="U155" s="7">
        <f>SUM(S155-L155)</f>
        <v>-5.38999999999999702</v>
      </c>
      <c r="Z155" s="7"/>
      <c r="AA155" s="7" t="n">
        <v>0</v>
      </c>
      <c r="AB155" s="9">
        <f>SUM(AA155*2%)</f>
        <v>0</v>
      </c>
      <c r="AC155" s="9">
        <f>SUM(AC154+AA155-AB155)</f>
        <v>-14.0380000000000003</v>
      </c>
    </row>
    <row r="156" spans="1:29">
      <c r="A156" s="14" t="n">
        <v>155</v>
      </c>
      <c r="B156" t="s">
        <v>45</v>
      </c>
      <c r="C156" t="s">
        <v>46</v>
      </c>
      <c r="D156" s="6" t="n">
        <v>45780.729166666657</v>
      </c>
      <c r="E156" t="s">
        <v>173</v>
      </c>
      <c r="F156" t="s">
        <v>189</v>
      </c>
      <c r="G156" s="7" t="n">
        <v>1.39999999999999991</v>
      </c>
      <c r="H156" s="7" t="n">
        <v>10</v>
      </c>
      <c r="I156" s="8" t="s">
        <v>26</v>
      </c>
      <c r="J156" s="9" t="n">
        <v>4</v>
      </c>
      <c r="K156" s="7">
        <f>SUM(J156*2%)</f>
        <v>0.08</v>
      </c>
      <c r="L156" s="7">
        <f>SUM(J156-K156+L155)</f>
        <v>32.9799999999999969</v>
      </c>
      <c r="N156" t="n">
        <v>34</v>
      </c>
      <c r="O156" s="16" t="n">
        <v>1.60000000000000009</v>
      </c>
      <c r="P156" s="8" t="s">
        <v>32</v>
      </c>
      <c r="Q156" s="7" t="n">
        <v>6</v>
      </c>
      <c r="R156" s="7">
        <f>SUM(Q156*2%)</f>
        <v>0.119999999999999996</v>
      </c>
      <c r="S156" s="7">
        <f>SUM(Q156-R156+S155)</f>
        <v>29.5500000000000007</v>
      </c>
      <c r="U156" s="7">
        <f>SUM(S156-L156)</f>
        <v>-3.42999999999999616</v>
      </c>
      <c r="Z156" s="7"/>
      <c r="AA156" s="7" t="n">
        <v>0</v>
      </c>
      <c r="AB156" s="9">
        <f>SUM(AA156*2%)</f>
        <v>0</v>
      </c>
      <c r="AC156" s="9">
        <f>SUM(AC155+AA156-AB156)</f>
        <v>-14.0380000000000003</v>
      </c>
    </row>
    <row r="157" spans="1:29">
      <c r="A157" s="14" t="n">
        <v>156</v>
      </c>
      <c r="B157" t="s">
        <v>28</v>
      </c>
      <c r="C157" t="s">
        <v>29</v>
      </c>
      <c r="D157" s="6" t="n">
        <v>45780.75</v>
      </c>
      <c r="E157" s="17" t="s">
        <v>242</v>
      </c>
      <c r="F157" s="17" t="s">
        <v>222</v>
      </c>
      <c r="G157" s="7" t="n">
        <v>1.35000000000000009</v>
      </c>
      <c r="H157" s="7" t="n">
        <v>10</v>
      </c>
      <c r="I157" s="8" t="s">
        <v>26</v>
      </c>
      <c r="J157" s="9" t="n">
        <v>3.5</v>
      </c>
      <c r="K157" s="7">
        <f>SUM(J157*2%)</f>
        <v>0.0700000000000000089</v>
      </c>
      <c r="L157" s="7">
        <f>SUM(J157-K157+L156)</f>
        <v>36.4099999999999966</v>
      </c>
      <c r="N157" t="n">
        <v>28</v>
      </c>
      <c r="O157" s="16" t="n">
        <v>1.55</v>
      </c>
      <c r="P157" s="8" t="s">
        <v>32</v>
      </c>
      <c r="Q157" s="7" t="n">
        <v>5.5</v>
      </c>
      <c r="R157" s="7">
        <f>SUM(Q157*2%)</f>
        <v>0.110000000000000009</v>
      </c>
      <c r="S157" s="7">
        <f>SUM(Q157-R157+S156)</f>
        <v>34.9399999999999977</v>
      </c>
      <c r="U157" s="7">
        <f>SUM(S157-L157)</f>
        <v>-1.46999999999999886</v>
      </c>
      <c r="Z157" s="7"/>
      <c r="AA157" s="7" t="n">
        <v>0</v>
      </c>
      <c r="AB157" s="9">
        <f>SUM(AA157*2%)</f>
        <v>0</v>
      </c>
      <c r="AC157" s="9">
        <f>SUM(AC156+AA157-AB157)</f>
        <v>-14.0380000000000003</v>
      </c>
    </row>
    <row r="158" spans="1:29">
      <c r="A158" s="14" t="n">
        <v>157</v>
      </c>
      <c r="B158" t="s">
        <v>82</v>
      </c>
      <c r="C158" t="s">
        <v>83</v>
      </c>
      <c r="D158" s="6" t="n">
        <v>45780.8020833333358</v>
      </c>
      <c r="E158" t="s">
        <v>181</v>
      </c>
      <c r="F158" t="s">
        <v>243</v>
      </c>
      <c r="G158" s="7" t="n">
        <v>1.26000000000000001</v>
      </c>
      <c r="H158" s="7" t="n">
        <v>10</v>
      </c>
      <c r="I158" s="8" t="s">
        <v>26</v>
      </c>
      <c r="J158" s="9" t="n">
        <v>2.60000000000000009</v>
      </c>
      <c r="K158" s="7">
        <f>SUM(J158*2%)</f>
        <v>0.0520000000000000018</v>
      </c>
      <c r="L158" s="7">
        <f>SUM(J158-K158+L156)</f>
        <v>35.5279999999999987</v>
      </c>
      <c r="N158" t="n">
        <v>4</v>
      </c>
      <c r="O158" s="10"/>
      <c r="P158" s="8" t="s">
        <v>27</v>
      </c>
      <c r="Q158" s="7" t="n">
        <v>0</v>
      </c>
      <c r="R158" s="7">
        <f>SUM(Q158*2%)</f>
        <v>0</v>
      </c>
      <c r="S158" s="7">
        <f>SUM(Q158-R158+S157)</f>
        <v>34.9399999999999977</v>
      </c>
      <c r="U158" s="7">
        <f>SUM(S158-L158)</f>
        <v>-0.588000000000000966</v>
      </c>
      <c r="Z158" s="7"/>
      <c r="AA158" s="7" t="n">
        <v>0</v>
      </c>
      <c r="AB158" s="9" t="n">
        <v>0</v>
      </c>
      <c r="AC158" s="9">
        <f>SUM(AC157+AA158-AB158)</f>
        <v>-14.0380000000000003</v>
      </c>
    </row>
    <row r="159" spans="1:29">
      <c r="A159" s="14" t="n">
        <v>158</v>
      </c>
      <c r="B159" t="s">
        <v>28</v>
      </c>
      <c r="C159" t="s">
        <v>29</v>
      </c>
      <c r="D159" s="6" t="n">
        <v>45780.8368055555547</v>
      </c>
      <c r="E159" t="s">
        <v>244</v>
      </c>
      <c r="F159" t="s">
        <v>89</v>
      </c>
      <c r="G159" s="7" t="n">
        <v>1.21999999999999997</v>
      </c>
      <c r="H159" s="7" t="n">
        <v>10</v>
      </c>
      <c r="I159" s="8" t="s">
        <v>26</v>
      </c>
      <c r="J159" s="9" t="n">
        <v>2.20000000000000018</v>
      </c>
      <c r="K159" s="7">
        <f>SUM(J159*2%)</f>
        <v>0.0440000000000000036</v>
      </c>
      <c r="L159" s="7">
        <f>SUM(J159-K159+L158)</f>
        <v>37.6839999999999975</v>
      </c>
      <c r="N159" t="n">
        <v>2</v>
      </c>
      <c r="O159" s="10"/>
      <c r="P159" s="8" t="s">
        <v>27</v>
      </c>
      <c r="Q159" s="7" t="n">
        <v>0</v>
      </c>
      <c r="R159" s="7">
        <f>SUM(Q159*2%)</f>
        <v>0</v>
      </c>
      <c r="S159" s="7">
        <f>SUM(Q159-R159+S158)</f>
        <v>34.9399999999999977</v>
      </c>
      <c r="U159" s="7">
        <f>SUM(S159-L159)</f>
        <v>-2.74399999999999977</v>
      </c>
      <c r="Z159" s="7"/>
      <c r="AA159" s="7" t="n">
        <v>0</v>
      </c>
      <c r="AB159" s="9">
        <f>SUM(AA159*2%)</f>
        <v>0</v>
      </c>
      <c r="AC159" s="9">
        <f>SUM(AC158+AA159-AB159)</f>
        <v>-14.0380000000000003</v>
      </c>
    </row>
    <row r="160" spans="1:29">
      <c r="A160" s="14" t="n">
        <v>159</v>
      </c>
      <c r="B160" t="s">
        <v>245</v>
      </c>
      <c r="C160" t="s">
        <v>246</v>
      </c>
      <c r="D160" s="6" t="n">
        <v>45781.1458333333358</v>
      </c>
      <c r="E160" t="s">
        <v>247</v>
      </c>
      <c r="F160" t="s">
        <v>248</v>
      </c>
      <c r="G160" s="7" t="n">
        <v>1.27000000000000002</v>
      </c>
      <c r="H160" s="7" t="n">
        <v>10</v>
      </c>
      <c r="I160" s="8" t="s">
        <v>26</v>
      </c>
      <c r="J160" s="9" t="n">
        <v>2.70000000000000018</v>
      </c>
      <c r="K160" s="7">
        <f>SUM(J160*2%)</f>
        <v>0.0540000000000000036</v>
      </c>
      <c r="L160" s="7">
        <f>SUM(J160-K160+L159)</f>
        <v>40.3299999999999983</v>
      </c>
      <c r="N160" t="n">
        <v>16</v>
      </c>
      <c r="O160" s="16" t="n">
        <v>1.46999999999999993</v>
      </c>
      <c r="P160" s="8" t="s">
        <v>32</v>
      </c>
      <c r="Q160" s="7" t="n">
        <v>4.70000000000000018</v>
      </c>
      <c r="R160" s="7">
        <f>SUM(Q160*2%)</f>
        <v>0.0939999999999999858</v>
      </c>
      <c r="S160" s="7">
        <f>SUM(Q160-R160+S159)</f>
        <v>39.5459999999999994</v>
      </c>
      <c r="U160" s="7">
        <f>SUM(S160-L160)</f>
        <v>-0.78399999999999892</v>
      </c>
      <c r="Z160" s="7"/>
      <c r="AA160" s="7" t="n">
        <v>0</v>
      </c>
      <c r="AB160" s="9">
        <f>SUM(AA160*2%)</f>
        <v>0</v>
      </c>
      <c r="AC160" s="9">
        <f>SUM(AC159+AA160-AB160)</f>
        <v>-14.0380000000000003</v>
      </c>
    </row>
    <row r="161" spans="1:29">
      <c r="A161" s="14" t="n">
        <v>160</v>
      </c>
      <c r="B161" t="s">
        <v>41</v>
      </c>
      <c r="C161" t="s">
        <v>61</v>
      </c>
      <c r="D161" s="6" t="n">
        <v>45781.5</v>
      </c>
      <c r="E161" s="17" t="s">
        <v>63</v>
      </c>
      <c r="F161" s="17" t="s">
        <v>62</v>
      </c>
      <c r="G161" s="7" t="n">
        <v>1.29000000000000004</v>
      </c>
      <c r="H161" s="7" t="n">
        <v>10</v>
      </c>
      <c r="I161" s="8" t="s">
        <v>26</v>
      </c>
      <c r="J161" s="9" t="n">
        <v>2.9</v>
      </c>
      <c r="K161" s="7">
        <f>SUM(J161*2%)</f>
        <v>0.0579999999999999982</v>
      </c>
      <c r="L161" s="7">
        <f>SUM(J161-K161+L160)</f>
        <v>43.171999999999997</v>
      </c>
      <c r="N161" t="n">
        <v>44</v>
      </c>
      <c r="O161" s="16" t="n">
        <v>1.49000000000000004</v>
      </c>
      <c r="P161" s="8" t="s">
        <v>32</v>
      </c>
      <c r="Q161" s="7" t="n">
        <v>4.90000000000000036</v>
      </c>
      <c r="R161" s="7">
        <f>SUM(Q161*2%)</f>
        <v>0.0980000000000000071</v>
      </c>
      <c r="S161" s="7">
        <f>SUM(Q161-R161+S160)</f>
        <v>44.347999999999999</v>
      </c>
      <c r="T161" s="7"/>
      <c r="U161" s="7">
        <f>SUM(S161-L161)</f>
        <v>1.17600000000000193</v>
      </c>
      <c r="Z161" s="7"/>
      <c r="AA161" s="7" t="n">
        <v>0</v>
      </c>
      <c r="AB161" s="9">
        <f>SUM(AA161*2%)</f>
        <v>0</v>
      </c>
      <c r="AC161" s="9">
        <f>SUM(AC160+AA161-AB161)</f>
        <v>-14.0380000000000003</v>
      </c>
    </row>
    <row r="162" spans="1:29">
      <c r="A162" s="14" t="n">
        <v>161</v>
      </c>
      <c r="B162" t="s">
        <v>82</v>
      </c>
      <c r="C162" t="s">
        <v>83</v>
      </c>
      <c r="D162" s="6" t="n">
        <v>45781.572916666657</v>
      </c>
      <c r="E162" t="s">
        <v>220</v>
      </c>
      <c r="F162" t="s">
        <v>84</v>
      </c>
      <c r="G162" s="7" t="n">
        <v>1.37000000000000011</v>
      </c>
      <c r="H162" s="7" t="n">
        <v>10</v>
      </c>
      <c r="I162" s="8" t="s">
        <v>55</v>
      </c>
      <c r="J162" s="9" t="n">
        <v>-10</v>
      </c>
      <c r="K162" s="7" t="n">
        <v>0</v>
      </c>
      <c r="L162" s="7">
        <f>SUM(J162-K162+L161)</f>
        <v>33.171999999999997</v>
      </c>
      <c r="O162" s="16" t="n">
        <v>1.57000000000000011</v>
      </c>
      <c r="P162" s="8" t="s">
        <v>32</v>
      </c>
      <c r="Q162" s="11" t="n">
        <v>-10</v>
      </c>
      <c r="R162" s="7" t="n">
        <v>0</v>
      </c>
      <c r="S162" s="7">
        <f>SUM(Q162-R162+S161)</f>
        <v>34.347999999999999</v>
      </c>
      <c r="T162" s="7"/>
      <c r="U162" s="7">
        <f>SUM(S162-L162)</f>
        <v>1.17600000000000193</v>
      </c>
      <c r="W162" t="s">
        <v>194</v>
      </c>
      <c r="Y162" t="n">
        <v>1.27000000000000002</v>
      </c>
      <c r="Z162" s="7" t="n">
        <v>10</v>
      </c>
      <c r="AA162" s="7" t="n">
        <v>2.70000000000000018</v>
      </c>
      <c r="AB162" s="9">
        <f>SUM(AA162*2%)</f>
        <v>0.0540000000000000036</v>
      </c>
      <c r="AC162" s="9">
        <f>SUM(AC161+AA162-AB162)</f>
        <v>-11.3919999999999995</v>
      </c>
    </row>
    <row r="163" spans="1:29">
      <c r="A163" s="14" t="n">
        <v>162</v>
      </c>
      <c r="B163" t="s">
        <v>106</v>
      </c>
      <c r="C163" t="s">
        <v>183</v>
      </c>
      <c r="D163" s="6" t="n">
        <v>45781.5833333333358</v>
      </c>
      <c r="E163" t="s">
        <v>185</v>
      </c>
      <c r="F163" t="s">
        <v>249</v>
      </c>
      <c r="G163" s="7" t="n">
        <v>1.37000000000000011</v>
      </c>
      <c r="H163" s="7" t="n">
        <v>10</v>
      </c>
      <c r="I163" s="8" t="s">
        <v>55</v>
      </c>
      <c r="J163" s="9" t="n">
        <v>-10</v>
      </c>
      <c r="K163" s="7" t="n">
        <v>0</v>
      </c>
      <c r="L163" s="7">
        <f>SUM(J163-K163+L162)</f>
        <v>23.171999999999997</v>
      </c>
      <c r="O163" s="16" t="n">
        <v>1.57000000000000011</v>
      </c>
      <c r="P163" s="8" t="s">
        <v>32</v>
      </c>
      <c r="Q163" s="11" t="n">
        <v>-10</v>
      </c>
      <c r="R163" s="7" t="n">
        <v>0</v>
      </c>
      <c r="S163" s="7">
        <f>SUM(Q163-R163+S162)</f>
        <v>24.347999999999999</v>
      </c>
      <c r="T163" s="7"/>
      <c r="U163" s="7">
        <f>SUM(S163-L163)</f>
        <v>1.17599999999999838</v>
      </c>
      <c r="W163" s="15" t="s">
        <v>174</v>
      </c>
      <c r="Y163" t="n">
        <v>1.27000000000000002</v>
      </c>
      <c r="Z163" s="7" t="n">
        <v>10</v>
      </c>
      <c r="AA163" s="7" t="n">
        <v>2.70000000000000018</v>
      </c>
      <c r="AB163" s="9">
        <f>SUM(AA163*2%)</f>
        <v>0.0540000000000000036</v>
      </c>
      <c r="AC163" s="9">
        <f>SUM(AC162+AA163-AB163)</f>
        <v>-8.74600000000000044</v>
      </c>
    </row>
    <row r="164" spans="1:29">
      <c r="A164" s="14" t="n">
        <v>163</v>
      </c>
      <c r="B164" t="s">
        <v>45</v>
      </c>
      <c r="C164" t="s">
        <v>46</v>
      </c>
      <c r="D164" s="6" t="n">
        <v>45781.5833333333358</v>
      </c>
      <c r="E164" t="s">
        <v>48</v>
      </c>
      <c r="F164" t="s">
        <v>110</v>
      </c>
      <c r="G164" s="7" t="n">
        <v>1.31000000000000005</v>
      </c>
      <c r="H164" s="7" t="n">
        <v>10</v>
      </c>
      <c r="I164" s="8" t="s">
        <v>26</v>
      </c>
      <c r="J164" s="9" t="n">
        <v>3.10000000000000009</v>
      </c>
      <c r="K164" s="7">
        <f>SUM(J164*2%)</f>
        <v>0.0620000000000000107</v>
      </c>
      <c r="L164" s="7">
        <f>SUM(J164-K164+L163)</f>
        <v>26.2100000000000009</v>
      </c>
      <c r="N164" t="n">
        <v>28</v>
      </c>
      <c r="O164" s="16" t="n">
        <v>1.50999999999999996</v>
      </c>
      <c r="P164" s="8" t="s">
        <v>32</v>
      </c>
      <c r="Q164" s="7" t="n">
        <v>5.09999999999999964</v>
      </c>
      <c r="R164" s="7">
        <f>SUM(Q164*2%)</f>
        <v>0.102000000000000002</v>
      </c>
      <c r="S164" s="7">
        <f>SUM(Q164-R164+S163)</f>
        <v>29.3460000000000001</v>
      </c>
      <c r="T164" s="7"/>
      <c r="U164" s="7">
        <f>SUM(S164-L164)</f>
        <v>3.13599999999999923</v>
      </c>
      <c r="Z164" s="7"/>
      <c r="AB164" s="9">
        <f>SUM(AA164*2%)</f>
        <v>0</v>
      </c>
      <c r="AC164" s="9">
        <f>SUM(AC163+AA164-AB164)</f>
        <v>-8.74600000000000044</v>
      </c>
    </row>
    <row r="165" spans="1:29">
      <c r="A165" s="14" t="n">
        <v>164</v>
      </c>
      <c r="B165" t="s">
        <v>106</v>
      </c>
      <c r="C165" t="s">
        <v>183</v>
      </c>
      <c r="D165" s="6" t="n">
        <v>45781.5833333333358</v>
      </c>
      <c r="E165" t="s">
        <v>184</v>
      </c>
      <c r="F165" t="s">
        <v>250</v>
      </c>
      <c r="G165" s="7" t="n">
        <v>1.34000000000000008</v>
      </c>
      <c r="H165" s="7" t="n">
        <v>10</v>
      </c>
      <c r="I165" s="8" t="s">
        <v>26</v>
      </c>
      <c r="J165" s="9" t="n">
        <v>3.39999999999999991</v>
      </c>
      <c r="K165" s="7">
        <f>SUM(J165*2%)</f>
        <v>0.0680000000000000071</v>
      </c>
      <c r="L165" s="7">
        <f>SUM(J165-K165+L164)</f>
        <v>29.5420000000000016</v>
      </c>
      <c r="N165" t="n">
        <v>41</v>
      </c>
      <c r="O165" s="16" t="n">
        <v>1.54000000000000004</v>
      </c>
      <c r="P165" s="8" t="s">
        <v>32</v>
      </c>
      <c r="Q165" s="7" t="n">
        <v>5.40000000000000036</v>
      </c>
      <c r="R165" s="7">
        <f>SUM(Q165*2%)</f>
        <v>0.108000000000000007</v>
      </c>
      <c r="S165" s="7">
        <f>SUM(Q165-R165+S164)</f>
        <v>34.6379999999999981</v>
      </c>
      <c r="T165" s="7"/>
      <c r="U165" s="7">
        <f>SUM(S165-L165)</f>
        <v>5.09599999999999653</v>
      </c>
      <c r="Z165" s="7"/>
      <c r="AB165" s="9">
        <f>SUM(AA165*2%)</f>
        <v>0</v>
      </c>
      <c r="AC165" s="9">
        <f>SUM(AC164+AA165-AB165)</f>
        <v>-8.74600000000000044</v>
      </c>
    </row>
    <row r="166" spans="1:29">
      <c r="A166" s="14" t="n">
        <v>165</v>
      </c>
      <c r="B166" t="s">
        <v>106</v>
      </c>
      <c r="C166" t="s">
        <v>183</v>
      </c>
      <c r="D166" s="6" t="n">
        <v>45781.5833333333358</v>
      </c>
      <c r="E166" t="s">
        <v>251</v>
      </c>
      <c r="F166" t="s">
        <v>109</v>
      </c>
      <c r="G166" s="7" t="n">
        <v>1.31000000000000005</v>
      </c>
      <c r="H166" s="7" t="n">
        <v>10</v>
      </c>
      <c r="I166" s="8" t="s">
        <v>26</v>
      </c>
      <c r="J166" s="9" t="n">
        <v>3.10000000000000009</v>
      </c>
      <c r="K166" s="7">
        <f>SUM(J166*2%)</f>
        <v>0.0620000000000000107</v>
      </c>
      <c r="L166" s="7">
        <f>SUM(J166-K166+L165)</f>
        <v>32.5799999999999983</v>
      </c>
      <c r="N166" t="n">
        <v>42</v>
      </c>
      <c r="O166" s="16" t="n">
        <v>1.50999999999999996</v>
      </c>
      <c r="P166" s="8" t="s">
        <v>32</v>
      </c>
      <c r="Q166" s="7" t="n">
        <v>5.09999999999999964</v>
      </c>
      <c r="R166" s="7">
        <f>SUM(Q166*2%)</f>
        <v>0.102000000000000002</v>
      </c>
      <c r="S166" s="7">
        <f>SUM(Q166-R166+S165)</f>
        <v>39.6359999999999957</v>
      </c>
      <c r="T166" s="7"/>
      <c r="U166" s="7">
        <f>SUM(S166-L166)</f>
        <v>7.05600000000000449</v>
      </c>
      <c r="Z166" s="7"/>
      <c r="AB166" s="9">
        <f>SUM(AA166*2%)</f>
        <v>0</v>
      </c>
      <c r="AC166" s="9">
        <f>SUM(AC165+AA166-AB166)</f>
        <v>-8.74600000000000044</v>
      </c>
    </row>
    <row r="167" spans="1:29">
      <c r="A167" s="14" t="n">
        <v>166</v>
      </c>
      <c r="B167" t="s">
        <v>82</v>
      </c>
      <c r="C167" t="s">
        <v>186</v>
      </c>
      <c r="D167" s="6" t="n">
        <v>45781.666666666657</v>
      </c>
      <c r="E167" s="17" t="s">
        <v>252</v>
      </c>
      <c r="F167" s="17" t="s">
        <v>188</v>
      </c>
      <c r="G167" s="7" t="n">
        <v>1.34000000000000008</v>
      </c>
      <c r="H167" s="7" t="n">
        <v>10</v>
      </c>
      <c r="I167" s="8" t="s">
        <v>26</v>
      </c>
      <c r="J167" s="9" t="n">
        <v>3.39999999999999991</v>
      </c>
      <c r="K167" s="7">
        <f>SUM(J167*2%)</f>
        <v>0.0680000000000000071</v>
      </c>
      <c r="L167" s="7">
        <f>SUM(J167-K167+L166)</f>
        <v>35.911999999999999</v>
      </c>
      <c r="N167" t="n">
        <v>19</v>
      </c>
      <c r="O167" s="16" t="n">
        <v>1.54000000000000004</v>
      </c>
      <c r="P167" s="8" t="s">
        <v>32</v>
      </c>
      <c r="Q167" s="7" t="n">
        <v>5.40000000000000036</v>
      </c>
      <c r="R167" s="7">
        <f>SUM(Q167*2%)</f>
        <v>0.108000000000000007</v>
      </c>
      <c r="S167" s="7">
        <f>SUM(Q167-R167+S166)</f>
        <v>44.9280000000000044</v>
      </c>
      <c r="T167" s="7"/>
      <c r="U167" s="7">
        <f>SUM(S167-L167)</f>
        <v>9.01599999999999824</v>
      </c>
      <c r="Z167" s="7"/>
      <c r="AB167" s="9">
        <f>SUM(AA167*2%)</f>
        <v>0</v>
      </c>
      <c r="AC167" s="9">
        <f>SUM(AC166+AA167-AB167)</f>
        <v>-8.74600000000000044</v>
      </c>
    </row>
    <row r="168" spans="1:29">
      <c r="A168" s="14" t="n">
        <v>167</v>
      </c>
      <c r="B168" t="s">
        <v>28</v>
      </c>
      <c r="C168" t="s">
        <v>29</v>
      </c>
      <c r="D168" s="6" t="n">
        <v>45781.6770833333358</v>
      </c>
      <c r="E168" t="s">
        <v>221</v>
      </c>
      <c r="F168" t="s">
        <v>253</v>
      </c>
      <c r="G168" s="7" t="n">
        <v>1.26000000000000001</v>
      </c>
      <c r="H168" s="7" t="n">
        <v>10</v>
      </c>
      <c r="I168" s="8" t="s">
        <v>26</v>
      </c>
      <c r="J168" s="9" t="n">
        <v>2.60000000000000009</v>
      </c>
      <c r="K168" s="7">
        <f>SUM(J168*2%)</f>
        <v>0.0520000000000000018</v>
      </c>
      <c r="L168" s="7">
        <f>SUM(J168-K168+L167)</f>
        <v>38.4600000000000009</v>
      </c>
      <c r="N168" t="n">
        <v>21</v>
      </c>
      <c r="O168" s="16" t="n">
        <v>1.45999999999999996</v>
      </c>
      <c r="P168" s="8" t="s">
        <v>32</v>
      </c>
      <c r="Q168" s="7" t="n">
        <v>4.59999999999999964</v>
      </c>
      <c r="R168" s="7">
        <f>SUM(Q168*2%)</f>
        <v>0.0919999999999999929</v>
      </c>
      <c r="S168" s="7">
        <f>SUM(Q168-R168+S167)</f>
        <v>49.4359999999999999</v>
      </c>
      <c r="T168" s="7"/>
      <c r="U168" s="7">
        <f>SUM(S168-L168)</f>
        <v>10.9759999999999991</v>
      </c>
      <c r="Z168" s="7"/>
      <c r="AB168" s="9">
        <f>SUM(AA168*2%)</f>
        <v>0</v>
      </c>
      <c r="AC168" s="9">
        <f>SUM(AC167+AA168-AB168)</f>
        <v>-8.74600000000000044</v>
      </c>
    </row>
    <row r="169" spans="1:29">
      <c r="A169" s="14" t="n">
        <v>168</v>
      </c>
      <c r="B169" t="s">
        <v>49</v>
      </c>
      <c r="C169" t="s">
        <v>50</v>
      </c>
      <c r="D169" s="6" t="n">
        <v>45781.6875</v>
      </c>
      <c r="E169" t="s">
        <v>126</v>
      </c>
      <c r="F169" t="s">
        <v>73</v>
      </c>
      <c r="G169" s="7" t="n">
        <v>1.35000000000000009</v>
      </c>
      <c r="H169" s="7" t="n">
        <v>10</v>
      </c>
      <c r="I169" s="8" t="s">
        <v>26</v>
      </c>
      <c r="J169" s="9" t="n">
        <v>3.5</v>
      </c>
      <c r="K169" s="7">
        <f>SUM(J169*2%)</f>
        <v>0.0700000000000000089</v>
      </c>
      <c r="L169" s="7">
        <f>SUM(J169-K169+L168)</f>
        <v>41.8900000000000006</v>
      </c>
      <c r="N169" t="n">
        <v>44</v>
      </c>
      <c r="O169" s="16" t="n">
        <v>1.55</v>
      </c>
      <c r="P169" s="8" t="s">
        <v>32</v>
      </c>
      <c r="Q169" s="7" t="n">
        <v>5.5</v>
      </c>
      <c r="R169" s="7">
        <f>SUM(Q169*2%)</f>
        <v>0.110000000000000009</v>
      </c>
      <c r="S169" s="7">
        <f>SUM(Q169-R169+S168)</f>
        <v>54.8260000000000005</v>
      </c>
      <c r="T169" s="7"/>
      <c r="U169" s="7">
        <f>SUM(S169-L169)</f>
        <v>12.9359999999999999</v>
      </c>
      <c r="Z169" s="7"/>
      <c r="AB169" s="9">
        <f>SUM(AA169*2%)</f>
        <v>0</v>
      </c>
      <c r="AC169" s="9">
        <f>SUM(AC168+AA169-AB169)</f>
        <v>-8.74600000000000044</v>
      </c>
    </row>
    <row r="170" spans="1:29">
      <c r="A170" s="14" t="n">
        <v>169</v>
      </c>
      <c r="B170" t="s">
        <v>82</v>
      </c>
      <c r="C170" t="s">
        <v>83</v>
      </c>
      <c r="D170" s="6" t="n">
        <v>45781.6875</v>
      </c>
      <c r="E170" t="s">
        <v>85</v>
      </c>
      <c r="F170" t="s">
        <v>150</v>
      </c>
      <c r="G170" s="7" t="n">
        <v>1.34000000000000008</v>
      </c>
      <c r="H170" s="7" t="n">
        <v>10</v>
      </c>
      <c r="I170" s="8" t="s">
        <v>26</v>
      </c>
      <c r="J170" s="9" t="n">
        <v>3.39999999999999991</v>
      </c>
      <c r="K170" s="7">
        <f>SUM(J170*2%)</f>
        <v>0.0680000000000000071</v>
      </c>
      <c r="L170" s="7">
        <f>SUM(J170-K170+L169)</f>
        <v>45.2220000000000013</v>
      </c>
      <c r="N170" t="n">
        <v>20</v>
      </c>
      <c r="O170" s="16" t="n">
        <v>1.54000000000000004</v>
      </c>
      <c r="P170" s="8" t="s">
        <v>32</v>
      </c>
      <c r="Q170" s="7" t="n">
        <v>5.40000000000000036</v>
      </c>
      <c r="R170" s="7">
        <f>SUM(Q170*2%)</f>
        <v>0.108000000000000007</v>
      </c>
      <c r="S170" s="7">
        <f>SUM(Q170-R170+S169)</f>
        <v>60.1180000000000021</v>
      </c>
      <c r="T170" s="7"/>
      <c r="U170" s="7">
        <f>SUM(S170-L170)</f>
        <v>14.8960000000000008</v>
      </c>
      <c r="Z170" s="7"/>
      <c r="AB170" s="9">
        <f>SUM(AA170*2%)</f>
        <v>0</v>
      </c>
      <c r="AC170" s="9">
        <f>SUM(AC169+AA170-AB170)</f>
        <v>-8.74600000000000044</v>
      </c>
    </row>
    <row r="171" spans="1:29">
      <c r="A171" s="14" t="n">
        <v>170</v>
      </c>
      <c r="B171" t="s">
        <v>143</v>
      </c>
      <c r="C171" t="s">
        <v>210</v>
      </c>
      <c r="D171" s="6" t="n">
        <v>45781.7708333333358</v>
      </c>
      <c r="E171" t="s">
        <v>211</v>
      </c>
      <c r="F171" t="s">
        <v>254</v>
      </c>
      <c r="G171" s="7" t="n">
        <v>1.3600000000000001</v>
      </c>
      <c r="H171" s="7" t="n">
        <v>10</v>
      </c>
      <c r="I171" s="8" t="s">
        <v>26</v>
      </c>
      <c r="J171" s="9" t="n">
        <v>3.60000000000000009</v>
      </c>
      <c r="K171" s="7">
        <f>SUM(J171*2%)</f>
        <v>0.0720000000000000107</v>
      </c>
      <c r="L171" s="7">
        <f>SUM(J171-K171+L170)</f>
        <v>48.75</v>
      </c>
      <c r="N171" t="n">
        <v>31</v>
      </c>
      <c r="O171" s="16" t="n">
        <v>1.56000000000000005</v>
      </c>
      <c r="P171" s="8" t="s">
        <v>32</v>
      </c>
      <c r="Q171" s="7" t="n">
        <v>5.59999999999999964</v>
      </c>
      <c r="R171" s="7">
        <f>SUM(Q171*2%)</f>
        <v>0.111999999999999988</v>
      </c>
      <c r="S171" s="7">
        <f>SUM(Q171-R171+S170)</f>
        <v>65.6060000000000088</v>
      </c>
      <c r="T171" s="7"/>
      <c r="U171" s="7">
        <f>SUM(S171-L171)</f>
        <v>16.8559999999999945</v>
      </c>
      <c r="Z171" s="7"/>
      <c r="AB171" s="9">
        <f>SUM(AA171*2%)</f>
        <v>0</v>
      </c>
      <c r="AC171" s="9">
        <f>SUM(AC170+AA171-AB171)</f>
        <v>-8.74600000000000044</v>
      </c>
    </row>
    <row r="172" spans="1:29">
      <c r="A172" s="14" t="n">
        <v>171</v>
      </c>
      <c r="B172" t="s">
        <v>255</v>
      </c>
      <c r="C172" t="s">
        <v>256</v>
      </c>
      <c r="D172" s="6" t="n">
        <v>45782.5243055555547</v>
      </c>
      <c r="E172" t="s">
        <v>257</v>
      </c>
      <c r="F172" t="s">
        <v>258</v>
      </c>
      <c r="G172" s="7" t="n">
        <v>1.25</v>
      </c>
      <c r="H172" s="7" t="n">
        <v>10</v>
      </c>
      <c r="I172" s="8" t="s">
        <v>26</v>
      </c>
      <c r="J172" s="9" t="n">
        <v>2.5</v>
      </c>
      <c r="K172" s="7">
        <f>SUM(J172*2%)</f>
        <v>0.05</v>
      </c>
      <c r="L172" s="7">
        <f>SUM(J172-K172+L171)</f>
        <v>51.2000000000000028</v>
      </c>
      <c r="N172" t="n">
        <v>32</v>
      </c>
      <c r="O172" s="16" t="n">
        <v>1.45</v>
      </c>
      <c r="P172" s="8" t="s">
        <v>32</v>
      </c>
      <c r="Q172" s="7" t="n">
        <v>4.5</v>
      </c>
      <c r="R172" s="7">
        <f>SUM(Q172*2%)</f>
        <v>0.09</v>
      </c>
      <c r="S172" s="7">
        <f>SUM(Q172-R172+S171)</f>
        <v>70.0159999999999911</v>
      </c>
      <c r="T172" s="7"/>
      <c r="U172" s="7">
        <f>SUM(S172-L172)</f>
        <v>18.8160000000000025</v>
      </c>
      <c r="Z172" s="7"/>
      <c r="AB172" s="9">
        <f>SUM(AA172*2%)</f>
        <v>0</v>
      </c>
      <c r="AC172" s="9">
        <f>SUM(AC171+AA172-AB172)</f>
        <v>-8.74600000000000044</v>
      </c>
    </row>
    <row r="173" spans="1:29">
      <c r="A173" s="14" t="n">
        <v>172</v>
      </c>
      <c r="B173" t="s">
        <v>100</v>
      </c>
      <c r="C173" t="s">
        <v>259</v>
      </c>
      <c r="D173" s="6" t="n">
        <v>45782.7083333333358</v>
      </c>
      <c r="E173" s="17" t="s">
        <v>260</v>
      </c>
      <c r="F173" s="17" t="s">
        <v>261</v>
      </c>
      <c r="G173" s="7" t="n">
        <v>1.37999999999999989</v>
      </c>
      <c r="H173" s="7" t="n">
        <v>10</v>
      </c>
      <c r="I173" s="8" t="s">
        <v>26</v>
      </c>
      <c r="J173" s="9" t="n">
        <v>3.79999999999999982</v>
      </c>
      <c r="K173" s="7">
        <f>SUM(J173*2%)</f>
        <v>0.0759999999999999964</v>
      </c>
      <c r="L173" s="7">
        <f>SUM(J173-K173+L172)</f>
        <v>54.9240000000000066</v>
      </c>
      <c r="N173" t="n">
        <v>9</v>
      </c>
      <c r="O173" s="10"/>
      <c r="P173" s="8" t="s">
        <v>27</v>
      </c>
      <c r="Q173" s="7" t="n">
        <v>0</v>
      </c>
      <c r="R173" s="7">
        <f>SUM(Q173*2%)</f>
        <v>0</v>
      </c>
      <c r="S173" s="7">
        <f>SUM(Q173-R173+S172)</f>
        <v>70.0160000000000053</v>
      </c>
      <c r="U173" s="7">
        <f>SUM(S173-L173)</f>
        <v>15.0920000000000059</v>
      </c>
      <c r="Z173" s="7"/>
      <c r="AB173" s="9">
        <f>SUM(AA173*2%)</f>
        <v>0</v>
      </c>
      <c r="AC173" s="9">
        <f>SUM(AC172+AA173-AB173)</f>
        <v>-8.74600000000000044</v>
      </c>
    </row>
    <row r="174" spans="1:29">
      <c r="A174" s="14" t="n">
        <v>173</v>
      </c>
      <c r="B174" t="s">
        <v>100</v>
      </c>
      <c r="C174" t="s">
        <v>101</v>
      </c>
      <c r="D174" s="6" t="n">
        <v>45782.7708333333358</v>
      </c>
      <c r="E174" t="s">
        <v>262</v>
      </c>
      <c r="F174" t="s">
        <v>263</v>
      </c>
      <c r="G174" s="7" t="n">
        <v>1.37000000000000011</v>
      </c>
      <c r="H174" s="7" t="n">
        <v>10</v>
      </c>
      <c r="I174" s="8" t="s">
        <v>26</v>
      </c>
      <c r="J174" s="9" t="n">
        <v>3.70000000000000018</v>
      </c>
      <c r="K174" s="7">
        <f>SUM(J174*2%)</f>
        <v>0.0740000000000000124</v>
      </c>
      <c r="L174" s="7">
        <f>SUM(J174-K174+L173)</f>
        <v>58.5499999999999972</v>
      </c>
      <c r="N174" t="n">
        <v>12</v>
      </c>
      <c r="O174" s="10"/>
      <c r="P174" s="8" t="s">
        <v>27</v>
      </c>
      <c r="Q174" s="7" t="n">
        <v>0</v>
      </c>
      <c r="R174" s="7">
        <f>SUM(Q174*2%)</f>
        <v>0</v>
      </c>
      <c r="S174" s="7">
        <f>SUM(Q174-R174+S173)</f>
        <v>70.0160000000000053</v>
      </c>
      <c r="U174" s="7">
        <f>SUM(S174-L174)</f>
        <v>11.4660000000000082</v>
      </c>
      <c r="Z174" s="7"/>
      <c r="AB174" s="9">
        <f>SUM(AA174*2%)</f>
        <v>0</v>
      </c>
      <c r="AC174" s="9">
        <f>SUM(AC173+AA174-AB174)</f>
        <v>-8.74600000000000044</v>
      </c>
    </row>
    <row r="175" spans="1:29">
      <c r="A175" s="14" t="n">
        <v>174</v>
      </c>
      <c r="B175" t="s">
        <v>264</v>
      </c>
      <c r="C175" t="s">
        <v>265</v>
      </c>
      <c r="D175" s="6" t="n">
        <v>45782.791666666657</v>
      </c>
      <c r="E175" t="s">
        <v>266</v>
      </c>
      <c r="F175" t="s">
        <v>267</v>
      </c>
      <c r="G175" s="7" t="n">
        <v>1.37999999999999989</v>
      </c>
      <c r="H175" s="7" t="n">
        <v>10</v>
      </c>
      <c r="I175" s="8" t="s">
        <v>26</v>
      </c>
      <c r="J175" s="9" t="n">
        <v>3.79999999999999982</v>
      </c>
      <c r="K175" s="7">
        <f>SUM(J175*2%)</f>
        <v>0.0759999999999999964</v>
      </c>
      <c r="L175" s="7">
        <f>SUM(J175-K175+L174)</f>
        <v>62.2740000000000009</v>
      </c>
      <c r="N175" t="n">
        <v>26</v>
      </c>
      <c r="O175" s="16" t="n">
        <v>1.58000000000000007</v>
      </c>
      <c r="P175" s="8" t="s">
        <v>32</v>
      </c>
      <c r="Q175" s="7" t="n">
        <v>5.79999999999999982</v>
      </c>
      <c r="R175" s="7">
        <f>SUM(Q175*2%)</f>
        <v>0.115999999999999992</v>
      </c>
      <c r="S175" s="7">
        <f>SUM(Q175-R175+S174)</f>
        <v>75.7000000000000028</v>
      </c>
      <c r="U175" s="7">
        <f>SUM(S175-L175)</f>
        <v>13.4260000000000019</v>
      </c>
      <c r="Z175" s="7"/>
      <c r="AB175" s="9">
        <f>SUM(AA175*2%)</f>
        <v>0</v>
      </c>
      <c r="AC175" s="9">
        <f>SUM(AC174+AA175-AB175)</f>
        <v>-8.74600000000000044</v>
      </c>
    </row>
    <row r="176" spans="1:29">
      <c r="A176" s="14" t="n">
        <v>175</v>
      </c>
      <c r="B176" t="s">
        <v>22</v>
      </c>
      <c r="C176" t="s">
        <v>79</v>
      </c>
      <c r="D176" s="6" t="n">
        <v>45786.75</v>
      </c>
      <c r="E176" s="17" t="s">
        <v>268</v>
      </c>
      <c r="F176" s="17" t="s">
        <v>269</v>
      </c>
      <c r="G176" s="7" t="n">
        <v>1.33000000000000007</v>
      </c>
      <c r="H176" s="7" t="n">
        <v>10</v>
      </c>
      <c r="I176" s="8" t="s">
        <v>55</v>
      </c>
      <c r="J176" s="9" t="n">
        <v>-10</v>
      </c>
      <c r="K176" s="7" t="n">
        <v>0</v>
      </c>
      <c r="L176" s="7">
        <f>SUM(J176-K176+L175)</f>
        <v>52.2740000000000009</v>
      </c>
      <c r="O176" s="16" t="n">
        <v>1.53000000000000007</v>
      </c>
      <c r="P176" s="8" t="s">
        <v>32</v>
      </c>
      <c r="Q176" s="11" t="n">
        <v>-10</v>
      </c>
      <c r="R176" s="7" t="n">
        <v>0</v>
      </c>
      <c r="S176" s="7">
        <f>SUM(Q176-R176+S175)</f>
        <v>65.7000000000000028</v>
      </c>
      <c r="T176" s="7"/>
      <c r="U176" s="7">
        <f>SUM(S176-L176)</f>
        <v>13.4260000000000019</v>
      </c>
      <c r="W176" s="15" t="s">
        <v>174</v>
      </c>
      <c r="Y176" t="n">
        <v>1.22999999999999998</v>
      </c>
      <c r="Z176" s="7" t="n">
        <v>10</v>
      </c>
      <c r="AA176" s="7" t="n">
        <v>2.29999999999999982</v>
      </c>
      <c r="AB176" s="9">
        <f>SUM(AA176*2%)</f>
        <v>0.0459999999999999964</v>
      </c>
      <c r="AC176" s="9">
        <f>SUM(AC175+AA176-AB176)</f>
        <v>-6.49199999999999999</v>
      </c>
    </row>
    <row r="177" spans="1:29">
      <c r="A177" s="14" t="n">
        <v>176</v>
      </c>
      <c r="B177" t="s">
        <v>143</v>
      </c>
      <c r="C177" t="s">
        <v>210</v>
      </c>
      <c r="D177" s="6" t="n">
        <v>45786.8125</v>
      </c>
      <c r="E177" t="s">
        <v>254</v>
      </c>
      <c r="F177" t="s">
        <v>225</v>
      </c>
      <c r="G177" s="7" t="n">
        <v>1.3600000000000001</v>
      </c>
      <c r="H177" s="7" t="n">
        <v>10</v>
      </c>
      <c r="I177" s="8" t="s">
        <v>55</v>
      </c>
      <c r="J177" s="9" t="n">
        <v>-10</v>
      </c>
      <c r="K177" s="7" t="n">
        <v>0</v>
      </c>
      <c r="L177" s="7">
        <f>SUM(J177-K177+L176)</f>
        <v>42.2740000000000009</v>
      </c>
      <c r="O177" s="16" t="n">
        <v>1.56000000000000005</v>
      </c>
      <c r="P177" s="8" t="s">
        <v>32</v>
      </c>
      <c r="Q177" s="11" t="n">
        <v>-10</v>
      </c>
      <c r="R177" s="7" t="n">
        <v>0</v>
      </c>
      <c r="S177" s="7">
        <f>SUM(Q177-R177+S176)</f>
        <v>55.7000000000000028</v>
      </c>
      <c r="T177" s="7"/>
      <c r="U177" s="7">
        <f>SUM(S177-L177)</f>
        <v>13.4260000000000019</v>
      </c>
      <c r="W177" t="s">
        <v>194</v>
      </c>
      <c r="Y177" t="n">
        <v>1.26000000000000001</v>
      </c>
      <c r="Z177" s="7" t="n">
        <v>10</v>
      </c>
      <c r="AA177" s="7" t="n">
        <v>2.60000000000000009</v>
      </c>
      <c r="AB177" s="9">
        <f>SUM(AA177*2%)</f>
        <v>0.0520000000000000018</v>
      </c>
      <c r="AC177" s="9">
        <f>SUM(AC176+AA177-AB177)</f>
        <v>-3.94399999999999995</v>
      </c>
    </row>
    <row r="178" spans="1:29">
      <c r="A178" s="14" t="n">
        <v>177</v>
      </c>
      <c r="B178" t="s">
        <v>106</v>
      </c>
      <c r="C178" t="s">
        <v>183</v>
      </c>
      <c r="D178" s="6" t="n">
        <v>45787.5833333333358</v>
      </c>
      <c r="E178" t="s">
        <v>109</v>
      </c>
      <c r="F178" t="s">
        <v>270</v>
      </c>
      <c r="G178" s="7" t="n">
        <v>1.38999999999999989</v>
      </c>
      <c r="H178" s="7" t="n">
        <v>10</v>
      </c>
      <c r="I178" s="8" t="s">
        <v>26</v>
      </c>
      <c r="J178" s="9" t="n">
        <v>3.9</v>
      </c>
      <c r="K178" s="7">
        <f>SUM(J178*2%)</f>
        <v>0.0780000000000000071</v>
      </c>
      <c r="L178" s="7">
        <f>SUM(J178-K178+L177)</f>
        <v>46.0960000000000036</v>
      </c>
      <c r="N178" t="n">
        <v>45</v>
      </c>
      <c r="O178" s="16" t="n">
        <v>1.59000000000000004</v>
      </c>
      <c r="P178" s="8" t="s">
        <v>32</v>
      </c>
      <c r="Q178" s="7" t="n">
        <v>5.90000000000000036</v>
      </c>
      <c r="R178" s="7">
        <f>SUM(Q178*2%)</f>
        <v>0.118000000000000016</v>
      </c>
      <c r="S178" s="7">
        <f>SUM(Q178-R178+S177)</f>
        <v>61.4819999999999993</v>
      </c>
      <c r="T178" s="7"/>
      <c r="U178" s="7">
        <f>SUM(S178-L178)</f>
        <v>15.3860000000000028</v>
      </c>
      <c r="Z178" s="7"/>
      <c r="AA178" s="19"/>
      <c r="AB178" s="9">
        <f>SUM(AA178*2%)</f>
        <v>0</v>
      </c>
      <c r="AC178" s="9">
        <f>SUM(AC177+AA178-AB178)</f>
        <v>-3.94399999999999995</v>
      </c>
    </row>
    <row r="179" spans="1:29">
      <c r="A179" s="14" t="n">
        <v>178</v>
      </c>
      <c r="B179" t="s">
        <v>22</v>
      </c>
      <c r="C179" t="s">
        <v>79</v>
      </c>
      <c r="D179" s="6" t="n">
        <v>45787.5833333333358</v>
      </c>
      <c r="E179" s="17" t="s">
        <v>271</v>
      </c>
      <c r="F179" s="17" t="s">
        <v>272</v>
      </c>
      <c r="G179" s="7" t="n">
        <v>1.37999999999999989</v>
      </c>
      <c r="H179" s="7" t="n">
        <v>10</v>
      </c>
      <c r="I179" s="8" t="s">
        <v>55</v>
      </c>
      <c r="J179" s="9" t="n">
        <v>-10</v>
      </c>
      <c r="K179" s="7" t="n">
        <v>0</v>
      </c>
      <c r="L179" s="7">
        <f>SUM(J179-K179+L178)</f>
        <v>36.0959999999999965</v>
      </c>
      <c r="O179" s="16" t="n">
        <v>1.58000000000000007</v>
      </c>
      <c r="P179" s="8" t="s">
        <v>32</v>
      </c>
      <c r="Q179" s="11" t="n">
        <v>-10</v>
      </c>
      <c r="R179" s="7" t="n">
        <v>0</v>
      </c>
      <c r="S179" s="7">
        <f>SUM(Q179-R179+S178)</f>
        <v>51.4819999999999993</v>
      </c>
      <c r="T179" s="7"/>
      <c r="U179" s="7">
        <f>SUM(S179-L179)</f>
        <v>15.3860000000000028</v>
      </c>
      <c r="W179" s="15" t="s">
        <v>192</v>
      </c>
      <c r="Y179" t="n">
        <v>1.28000000000000004</v>
      </c>
      <c r="Z179" s="7" t="n">
        <v>10</v>
      </c>
      <c r="AA179" s="7" t="n">
        <v>2.79999999999999982</v>
      </c>
      <c r="AB179" s="9">
        <f>SUM(AA179*2%)</f>
        <v>0.0559999999999999964</v>
      </c>
      <c r="AC179" s="9">
        <f>SUM(AC178+AA179-AB179)</f>
        <v>-1.19999999999999996</v>
      </c>
    </row>
    <row r="180" spans="1:29">
      <c r="A180" s="14" t="n">
        <v>179</v>
      </c>
      <c r="B180" t="s">
        <v>49</v>
      </c>
      <c r="C180" t="s">
        <v>50</v>
      </c>
      <c r="D180" s="6" t="n">
        <v>45787.604166666657</v>
      </c>
      <c r="E180" t="s">
        <v>200</v>
      </c>
      <c r="F180" t="s">
        <v>97</v>
      </c>
      <c r="G180" s="7" t="n">
        <v>1.34000000000000008</v>
      </c>
      <c r="H180" s="7" t="n">
        <v>10</v>
      </c>
      <c r="I180" s="8" t="s">
        <v>26</v>
      </c>
      <c r="J180" s="9" t="n">
        <v>3.39999999999999991</v>
      </c>
      <c r="K180" s="7">
        <f>SUM(J180*2%)</f>
        <v>0.0680000000000000071</v>
      </c>
      <c r="L180" s="7">
        <f>SUM(J180-K180+L179)</f>
        <v>39.4279999999999973</v>
      </c>
      <c r="N180" t="n">
        <v>45</v>
      </c>
      <c r="O180" s="16" t="n">
        <v>1.54000000000000004</v>
      </c>
      <c r="P180" s="8" t="s">
        <v>32</v>
      </c>
      <c r="Q180" s="7" t="n">
        <v>5.40000000000000036</v>
      </c>
      <c r="R180" s="7">
        <f>SUM(Q180*2%)</f>
        <v>0.108000000000000007</v>
      </c>
      <c r="S180" s="7">
        <f>SUM(Q180-R180+S179)</f>
        <v>56.7740000000000009</v>
      </c>
      <c r="T180" s="7"/>
      <c r="U180" s="7">
        <f>SUM(S180-L180)</f>
        <v>17.3460000000000036</v>
      </c>
      <c r="Z180" s="7"/>
      <c r="AA180" s="19"/>
      <c r="AB180" s="9">
        <f>SUM(AA180*2%)</f>
        <v>0</v>
      </c>
      <c r="AC180" s="9">
        <f>SUM(AC179+AA180-AB180)</f>
        <v>-1.19999999999999996</v>
      </c>
    </row>
    <row r="181" spans="1:29">
      <c r="A181" s="14" t="n">
        <v>180</v>
      </c>
      <c r="B181" t="s">
        <v>41</v>
      </c>
      <c r="C181" t="s">
        <v>61</v>
      </c>
      <c r="D181" s="6" t="n">
        <v>45787.625</v>
      </c>
      <c r="E181" s="17" t="s">
        <v>172</v>
      </c>
      <c r="F181" s="17" t="s">
        <v>171</v>
      </c>
      <c r="G181" s="7" t="n">
        <v>1.37999999999999989</v>
      </c>
      <c r="H181" s="7" t="n">
        <v>10</v>
      </c>
      <c r="I181" s="8" t="s">
        <v>26</v>
      </c>
      <c r="J181" s="9" t="n">
        <v>3.79999999999999982</v>
      </c>
      <c r="K181" s="7">
        <f>SUM(J181*2%)</f>
        <v>0.0759999999999999964</v>
      </c>
      <c r="L181" s="7">
        <f>SUM(J181-K181+L180)</f>
        <v>43.152000000000001</v>
      </c>
      <c r="N181" t="n">
        <v>30</v>
      </c>
      <c r="O181" s="16" t="n">
        <v>1.58000000000000007</v>
      </c>
      <c r="P181" s="8" t="s">
        <v>32</v>
      </c>
      <c r="Q181" s="7" t="n">
        <v>5.79999999999999982</v>
      </c>
      <c r="R181" s="7">
        <f>SUM(Q181*2%)</f>
        <v>0.115999999999999992</v>
      </c>
      <c r="S181" s="7">
        <f>SUM(Q181-R181+S180)</f>
        <v>62.4579999999999984</v>
      </c>
      <c r="T181" s="7"/>
      <c r="U181" s="7">
        <f>SUM(S181-L181)</f>
        <v>19.3059999999999974</v>
      </c>
      <c r="Z181" s="7"/>
      <c r="AA181" s="19"/>
      <c r="AB181" s="9">
        <f>SUM(AA181*2%)</f>
        <v>0</v>
      </c>
      <c r="AC181" s="9">
        <f>SUM(AC180+AA181-AB181)</f>
        <v>-1.19999999999999996</v>
      </c>
    </row>
    <row r="182" spans="1:29">
      <c r="A182" s="14" t="n">
        <v>181</v>
      </c>
      <c r="B182" t="s">
        <v>37</v>
      </c>
      <c r="C182" t="s">
        <v>69</v>
      </c>
      <c r="D182" s="6" t="n">
        <v>45787.625</v>
      </c>
      <c r="E182" t="s">
        <v>154</v>
      </c>
      <c r="F182" t="s">
        <v>153</v>
      </c>
      <c r="G182" s="7" t="n">
        <v>1.35000000000000009</v>
      </c>
      <c r="H182" s="7" t="n">
        <v>10</v>
      </c>
      <c r="I182" s="8" t="s">
        <v>26</v>
      </c>
      <c r="J182" s="9" t="n">
        <v>3.5</v>
      </c>
      <c r="K182" s="7">
        <f>SUM(J182*2%)</f>
        <v>0.0700000000000000089</v>
      </c>
      <c r="L182" s="7">
        <f>SUM(J182-K182+L181)</f>
        <v>46.5820000000000007</v>
      </c>
      <c r="N182" t="n">
        <v>5</v>
      </c>
      <c r="O182" s="10"/>
      <c r="P182" s="8" t="s">
        <v>27</v>
      </c>
      <c r="Q182" s="7" t="n">
        <v>0</v>
      </c>
      <c r="R182" s="7">
        <f>SUM(Q182*2%)</f>
        <v>0</v>
      </c>
      <c r="S182" s="7">
        <f>SUM(Q182-R182+S181)</f>
        <v>62.4579999999999984</v>
      </c>
      <c r="U182" s="7">
        <f>SUM(S182-L182)</f>
        <v>15.8759999999999977</v>
      </c>
      <c r="Z182" s="7"/>
      <c r="AA182" s="19"/>
      <c r="AB182" s="9">
        <f>SUM(AA182*2%)</f>
        <v>0</v>
      </c>
      <c r="AC182" s="9">
        <f>SUM(AC181+AA182-AB182)</f>
        <v>-1.19999999999999996</v>
      </c>
    </row>
    <row r="183" spans="1:29">
      <c r="A183" s="14" t="n">
        <v>182</v>
      </c>
      <c r="B183" t="s">
        <v>45</v>
      </c>
      <c r="C183" t="s">
        <v>46</v>
      </c>
      <c r="D183" s="6" t="n">
        <v>45787.625</v>
      </c>
      <c r="E183" s="17" t="s">
        <v>273</v>
      </c>
      <c r="F183" s="17" t="s">
        <v>111</v>
      </c>
      <c r="G183" s="7" t="n">
        <v>1.29000000000000004</v>
      </c>
      <c r="H183" s="7" t="n">
        <v>10</v>
      </c>
      <c r="I183" s="8" t="s">
        <v>26</v>
      </c>
      <c r="J183" s="9" t="n">
        <v>2.9</v>
      </c>
      <c r="K183" s="7">
        <f>SUM(J183*2%)</f>
        <v>0.0579999999999999982</v>
      </c>
      <c r="L183" s="7">
        <f>SUM(J183-K183+L182)</f>
        <v>49.4239999999999995</v>
      </c>
      <c r="N183" t="n">
        <v>18</v>
      </c>
      <c r="O183" s="16" t="n">
        <v>1.49000000000000004</v>
      </c>
      <c r="P183" s="8" t="s">
        <v>32</v>
      </c>
      <c r="Q183" s="7" t="n">
        <v>4.90000000000000036</v>
      </c>
      <c r="R183" s="7">
        <f>SUM(Q183*2%)</f>
        <v>0.0980000000000000071</v>
      </c>
      <c r="S183" s="7">
        <f>SUM(Q183-R183+S182)</f>
        <v>67.2599999999999909</v>
      </c>
      <c r="T183" s="7"/>
      <c r="U183" s="7">
        <f>SUM(S183-L183)</f>
        <v>17.8360000000000056</v>
      </c>
      <c r="Z183" s="7"/>
      <c r="AA183" s="19"/>
      <c r="AB183" s="9">
        <f>SUM(AA183*2%)</f>
        <v>0</v>
      </c>
      <c r="AC183" s="9">
        <f>SUM(AC182+AA183-AB183)</f>
        <v>-1.19999999999999996</v>
      </c>
    </row>
    <row r="184" spans="1:29">
      <c r="A184" s="14" t="n">
        <v>183</v>
      </c>
      <c r="B184" t="s">
        <v>28</v>
      </c>
      <c r="C184" t="s">
        <v>119</v>
      </c>
      <c r="D184" s="6" t="n">
        <v>45787.666666666657</v>
      </c>
      <c r="E184" s="17" t="s">
        <v>274</v>
      </c>
      <c r="F184" s="17" t="s">
        <v>275</v>
      </c>
      <c r="G184" s="7" t="n">
        <v>1.39999999999999991</v>
      </c>
      <c r="H184" s="7" t="n">
        <v>10</v>
      </c>
      <c r="I184" s="8" t="s">
        <v>26</v>
      </c>
      <c r="J184" s="9" t="n">
        <v>4</v>
      </c>
      <c r="K184" s="7">
        <f>SUM(J184*2%)</f>
        <v>0.08</v>
      </c>
      <c r="L184" s="7">
        <f>SUM(J184-K184+L183)</f>
        <v>53.3440000000000012</v>
      </c>
      <c r="N184" t="n">
        <v>3</v>
      </c>
      <c r="O184" s="10"/>
      <c r="P184" s="8" t="s">
        <v>27</v>
      </c>
      <c r="Q184" s="7" t="n">
        <v>0</v>
      </c>
      <c r="R184" s="7">
        <f>SUM(Q184*2%)</f>
        <v>0</v>
      </c>
      <c r="S184" s="7">
        <f>SUM(Q184-R184+S183)</f>
        <v>67.2600000000000051</v>
      </c>
      <c r="U184" s="7">
        <f>SUM(S184-L184)</f>
        <v>13.9160000000000039</v>
      </c>
      <c r="Z184" s="7"/>
      <c r="AA184" s="19"/>
      <c r="AB184" s="9">
        <f>SUM(AA184*2%)</f>
        <v>0</v>
      </c>
      <c r="AC184" s="9">
        <f>SUM(AC183+AA184-AB184)</f>
        <v>-1.19999999999999996</v>
      </c>
    </row>
    <row r="185" spans="1:29">
      <c r="A185" s="14" t="n">
        <v>184</v>
      </c>
      <c r="B185" t="s">
        <v>49</v>
      </c>
      <c r="C185" t="s">
        <v>50</v>
      </c>
      <c r="D185" s="6" t="n">
        <v>45787.729166666657</v>
      </c>
      <c r="E185" t="s">
        <v>175</v>
      </c>
      <c r="F185" t="s">
        <v>204</v>
      </c>
      <c r="G185" s="7" t="n">
        <v>1.1399999999999999</v>
      </c>
      <c r="H185" s="7" t="n">
        <v>10</v>
      </c>
      <c r="I185" s="8" t="s">
        <v>26</v>
      </c>
      <c r="J185" s="9" t="n">
        <v>1.39999999999999991</v>
      </c>
      <c r="K185" s="7">
        <f>SUM(J185*2%)</f>
        <v>0.0279999999999999982</v>
      </c>
      <c r="L185" s="7">
        <f>SUM(J185-K185+L184)</f>
        <v>54.7160000000000011</v>
      </c>
      <c r="N185" t="n">
        <v>31</v>
      </c>
      <c r="O185" s="16" t="n">
        <v>1.34000000000000008</v>
      </c>
      <c r="P185" s="8" t="s">
        <v>32</v>
      </c>
      <c r="Q185" s="7" t="n">
        <v>3.39999999999999991</v>
      </c>
      <c r="R185" s="7">
        <f>SUM(Q185*2%)</f>
        <v>0.0680000000000000071</v>
      </c>
      <c r="S185" s="7">
        <f>SUM(Q185-R185+S184)</f>
        <v>70.5919999999999987</v>
      </c>
      <c r="T185" s="7"/>
      <c r="U185" s="7">
        <f>SUM(S185-L185)</f>
        <v>15.8759999999999977</v>
      </c>
      <c r="Z185" s="7"/>
      <c r="AA185" s="19"/>
      <c r="AB185" s="9">
        <f>SUM(AA185*2%)</f>
        <v>0</v>
      </c>
      <c r="AC185" s="9">
        <f>SUM(AC184+AA185-AB185)</f>
        <v>-1.19999999999999996</v>
      </c>
    </row>
    <row r="186" spans="1:29">
      <c r="A186" s="14" t="n">
        <v>185</v>
      </c>
      <c r="B186" t="s">
        <v>28</v>
      </c>
      <c r="C186" t="s">
        <v>29</v>
      </c>
      <c r="D186" s="6" t="n">
        <v>45787.8333333333358</v>
      </c>
      <c r="E186" s="17" t="s">
        <v>242</v>
      </c>
      <c r="F186" s="17" t="s">
        <v>253</v>
      </c>
      <c r="G186" s="7" t="n">
        <v>1.39999999999999991</v>
      </c>
      <c r="H186" s="7" t="n">
        <v>10</v>
      </c>
      <c r="I186" s="8" t="s">
        <v>55</v>
      </c>
      <c r="J186" s="9" t="n">
        <v>-10</v>
      </c>
      <c r="K186" s="7" t="n">
        <v>0</v>
      </c>
      <c r="L186" s="7">
        <f>SUM(J186-K186+L185)</f>
        <v>44.7160000000000011</v>
      </c>
      <c r="O186" s="16" t="n">
        <v>1.60000000000000009</v>
      </c>
      <c r="P186" s="8" t="s">
        <v>32</v>
      </c>
      <c r="Q186" s="11" t="n">
        <v>-10</v>
      </c>
      <c r="R186" s="7" t="n">
        <v>0</v>
      </c>
      <c r="S186" s="7">
        <f>SUM(Q186-R186+S185)</f>
        <v>60.5919999999999987</v>
      </c>
      <c r="T186" s="7"/>
      <c r="U186" s="7">
        <f>SUM(S186-L186)</f>
        <v>15.8759999999999977</v>
      </c>
      <c r="W186" s="15" t="s">
        <v>174</v>
      </c>
      <c r="Y186" t="n">
        <v>1.30000000000000004</v>
      </c>
      <c r="Z186" s="7" t="n">
        <v>10</v>
      </c>
      <c r="AA186" s="7" t="n">
        <v>3</v>
      </c>
      <c r="AB186" s="9">
        <f>SUM(AA186*2%)</f>
        <v>0.06</v>
      </c>
      <c r="AC186" s="9">
        <f>SUM(AC185+AA186-AB186)</f>
        <v>1.74000000000000004</v>
      </c>
    </row>
    <row r="187" spans="1:29">
      <c r="A187" s="14" t="n">
        <v>186</v>
      </c>
      <c r="B187" t="s">
        <v>28</v>
      </c>
      <c r="C187" t="s">
        <v>29</v>
      </c>
      <c r="D187" s="6" t="n">
        <v>45787.8333333333358</v>
      </c>
      <c r="E187" s="17" t="s">
        <v>155</v>
      </c>
      <c r="F187" s="17" t="s">
        <v>74</v>
      </c>
      <c r="G187" s="7" t="n">
        <v>1.24000000000000021</v>
      </c>
      <c r="H187" s="7" t="n">
        <v>10</v>
      </c>
      <c r="I187" s="8" t="s">
        <v>26</v>
      </c>
      <c r="J187" s="9" t="n">
        <v>2.39999999999999991</v>
      </c>
      <c r="K187" s="7">
        <f>SUM(J187*2%)</f>
        <v>0.0479999999999999982</v>
      </c>
      <c r="L187" s="7">
        <f>SUM(J187-K187+L186)</f>
        <v>47.0679999999999978</v>
      </c>
      <c r="N187" t="n">
        <v>44</v>
      </c>
      <c r="O187" s="16" t="n">
        <v>1.43999999999999995</v>
      </c>
      <c r="P187" s="8" t="s">
        <v>32</v>
      </c>
      <c r="Q187" s="7" t="n">
        <v>4.40000000000000036</v>
      </c>
      <c r="R187" s="7">
        <f>SUM(Q187*2%)</f>
        <v>0.0880000000000000071</v>
      </c>
      <c r="S187" s="7">
        <f>SUM(Q187-R187+S186)</f>
        <v>64.9039999999999964</v>
      </c>
      <c r="T187" s="7"/>
      <c r="U187" s="7">
        <f>SUM(S187-L187)</f>
        <v>17.8359999999999985</v>
      </c>
      <c r="W187" s="15"/>
      <c r="Z187" s="7"/>
      <c r="AA187" s="19"/>
      <c r="AB187" s="9">
        <f>SUM(AA187*2%)</f>
        <v>0</v>
      </c>
      <c r="AC187" s="9">
        <f>SUM(AC186+AA187-AB187)</f>
        <v>1.74000000000000004</v>
      </c>
    </row>
    <row r="188" spans="1:29">
      <c r="A188" s="14" t="n">
        <v>187</v>
      </c>
      <c r="B188" t="s">
        <v>28</v>
      </c>
      <c r="C188" t="s">
        <v>29</v>
      </c>
      <c r="D188" s="6" t="n">
        <v>45787.8333333333358</v>
      </c>
      <c r="E188" t="s">
        <v>81</v>
      </c>
      <c r="F188" t="s">
        <v>244</v>
      </c>
      <c r="G188" s="7" t="n">
        <v>1.33000000000000007</v>
      </c>
      <c r="H188" s="7" t="n">
        <v>10</v>
      </c>
      <c r="I188" s="8" t="s">
        <v>26</v>
      </c>
      <c r="J188" s="9" t="n">
        <v>3.29999999999999982</v>
      </c>
      <c r="K188" s="7">
        <f>SUM(J188*2%)</f>
        <v>0.0660000000000000053</v>
      </c>
      <c r="L188" s="7">
        <f>SUM(J188-K188+L187)</f>
        <v>50.3019999999999996</v>
      </c>
      <c r="N188" t="n">
        <v>3</v>
      </c>
      <c r="O188" s="10"/>
      <c r="P188" s="8" t="s">
        <v>27</v>
      </c>
      <c r="Q188" s="7" t="n">
        <v>0</v>
      </c>
      <c r="R188" s="7">
        <f>SUM(Q188*2%)</f>
        <v>0</v>
      </c>
      <c r="S188" s="7">
        <f>SUM(Q188-R188+S187)</f>
        <v>64.9039999999999964</v>
      </c>
      <c r="U188" s="7">
        <f>SUM(S188-L188)</f>
        <v>14.6019999999999968</v>
      </c>
      <c r="W188" s="15"/>
      <c r="Z188" s="7"/>
      <c r="AB188" s="9">
        <f>SUM(AA188*2%)</f>
        <v>0</v>
      </c>
      <c r="AC188" s="9">
        <f>SUM(AC187+AA188-AB188)</f>
        <v>1.74000000000000004</v>
      </c>
    </row>
    <row r="189" spans="1:29">
      <c r="A189" s="14" t="n">
        <v>188</v>
      </c>
      <c r="B189" t="s">
        <v>28</v>
      </c>
      <c r="C189" t="s">
        <v>29</v>
      </c>
      <c r="D189" s="6" t="n">
        <v>45787.8333333333358</v>
      </c>
      <c r="E189" t="s">
        <v>156</v>
      </c>
      <c r="F189" t="s">
        <v>75</v>
      </c>
      <c r="G189" s="7" t="n">
        <v>1.32000000000000006</v>
      </c>
      <c r="H189" s="7" t="n">
        <v>10</v>
      </c>
      <c r="I189" s="8" t="s">
        <v>55</v>
      </c>
      <c r="J189" s="9" t="n">
        <v>-10</v>
      </c>
      <c r="K189" s="7" t="n">
        <v>0</v>
      </c>
      <c r="L189" s="7">
        <f>SUM(J189-K189+L188)</f>
        <v>40.3019999999999996</v>
      </c>
      <c r="O189" s="16" t="n">
        <v>1.52000000000000002</v>
      </c>
      <c r="P189" s="8" t="s">
        <v>32</v>
      </c>
      <c r="Q189" s="11" t="n">
        <v>-10</v>
      </c>
      <c r="R189" s="7" t="n">
        <v>0</v>
      </c>
      <c r="S189" s="7">
        <f>SUM(Q189-R189+S188)</f>
        <v>54.9039999999999964</v>
      </c>
      <c r="T189" s="7"/>
      <c r="U189" s="7">
        <f>SUM(S189-L189)</f>
        <v>14.6020000000000039</v>
      </c>
      <c r="W189" s="15" t="s">
        <v>227</v>
      </c>
      <c r="Y189" t="n">
        <v>1.21999999999999997</v>
      </c>
      <c r="Z189" s="7" t="n">
        <v>10</v>
      </c>
      <c r="AA189" s="7" t="n">
        <v>2.20000000000000018</v>
      </c>
      <c r="AB189" s="9">
        <f>SUM(AA189*2%)</f>
        <v>0.0440000000000000036</v>
      </c>
      <c r="AC189" s="9">
        <f>SUM(AC188+AA189-AB189)</f>
        <v>3.89599999999999991</v>
      </c>
    </row>
    <row r="190" spans="1:29">
      <c r="A190" s="14" t="n">
        <v>189</v>
      </c>
      <c r="B190" t="s">
        <v>45</v>
      </c>
      <c r="C190" t="s">
        <v>46</v>
      </c>
      <c r="D190" s="6" t="n">
        <v>45788.5</v>
      </c>
      <c r="E190" t="s">
        <v>110</v>
      </c>
      <c r="F190" t="s">
        <v>116</v>
      </c>
      <c r="G190" s="7" t="n">
        <v>1.31000000000000005</v>
      </c>
      <c r="H190" s="7" t="n">
        <v>10</v>
      </c>
      <c r="I190" s="8" t="s">
        <v>26</v>
      </c>
      <c r="J190" s="9" t="n">
        <v>3.10000000000000009</v>
      </c>
      <c r="K190" s="7">
        <f>SUM(J190*2%)</f>
        <v>0.0620000000000000107</v>
      </c>
      <c r="L190" s="7">
        <f>SUM(J190-K190+L189)</f>
        <v>43.3399999999999963</v>
      </c>
      <c r="N190" t="n">
        <v>2</v>
      </c>
      <c r="O190" s="10"/>
      <c r="P190" s="8" t="s">
        <v>27</v>
      </c>
      <c r="Q190" s="7" t="n">
        <v>0</v>
      </c>
      <c r="R190" s="7">
        <f>SUM(Q190*2%)</f>
        <v>0</v>
      </c>
      <c r="S190" s="7">
        <f>SUM(Q190-R190+S189)</f>
        <v>54.9040000000000035</v>
      </c>
      <c r="U190" s="7">
        <f>SUM(S190-L190)</f>
        <v>11.5640000000000001</v>
      </c>
      <c r="W190" s="15"/>
      <c r="Z190" s="7"/>
      <c r="AB190" s="9">
        <f>SUM(AA190*2%)</f>
        <v>0</v>
      </c>
      <c r="AC190" s="9">
        <f>SUM(AC189+AA190-AB190)</f>
        <v>3.89599999999999991</v>
      </c>
    </row>
    <row r="191" spans="1:29">
      <c r="A191" s="14" t="n">
        <v>190</v>
      </c>
      <c r="B191" t="s">
        <v>255</v>
      </c>
      <c r="C191" t="s">
        <v>256</v>
      </c>
      <c r="D191" s="6" t="n">
        <v>45788.5</v>
      </c>
      <c r="E191" t="s">
        <v>276</v>
      </c>
      <c r="F191" t="s">
        <v>277</v>
      </c>
      <c r="G191" s="7" t="n">
        <v>1.37999999999999989</v>
      </c>
      <c r="H191" s="7" t="n">
        <v>10</v>
      </c>
      <c r="I191" s="8" t="s">
        <v>26</v>
      </c>
      <c r="J191" s="9" t="n">
        <v>3.79999999999999982</v>
      </c>
      <c r="K191" s="7">
        <f>SUM(J191*2%)</f>
        <v>0.0759999999999999964</v>
      </c>
      <c r="L191" s="7">
        <f>SUM(J191-K191+L190)</f>
        <v>47.0640000000000072</v>
      </c>
      <c r="N191" t="n">
        <v>25</v>
      </c>
      <c r="O191" s="16" t="n">
        <v>1.58000000000000007</v>
      </c>
      <c r="P191" s="8" t="s">
        <v>32</v>
      </c>
      <c r="Q191" s="7" t="n">
        <v>5.79999999999999982</v>
      </c>
      <c r="R191" s="7">
        <f>SUM(Q191*2%)</f>
        <v>0.115999999999999992</v>
      </c>
      <c r="S191" s="7">
        <f>SUM(Q191-R191+S190)</f>
        <v>60.588000000000001</v>
      </c>
      <c r="T191" s="7"/>
      <c r="U191" s="7">
        <f>SUM(S191-L191)</f>
        <v>13.5240000000000009</v>
      </c>
      <c r="W191" s="15"/>
      <c r="Z191" s="7"/>
      <c r="AB191" s="9">
        <f>SUM(AA191*2%)</f>
        <v>0</v>
      </c>
      <c r="AC191" s="9">
        <f>SUM(AC190+AA191-AB191)</f>
        <v>3.89599999999999991</v>
      </c>
    </row>
    <row r="192" spans="1:29">
      <c r="A192" s="14" t="n">
        <v>191</v>
      </c>
      <c r="B192" t="s">
        <v>45</v>
      </c>
      <c r="C192" t="s">
        <v>46</v>
      </c>
      <c r="D192" s="6" t="n">
        <v>45788.59375</v>
      </c>
      <c r="E192" s="17" t="s">
        <v>65</v>
      </c>
      <c r="F192" s="17" t="s">
        <v>209</v>
      </c>
      <c r="G192" s="7" t="n">
        <v>1.35000000000000009</v>
      </c>
      <c r="H192" s="7" t="n">
        <v>10</v>
      </c>
      <c r="I192" s="8" t="s">
        <v>26</v>
      </c>
      <c r="J192" s="9" t="n">
        <v>3.5</v>
      </c>
      <c r="K192" s="7">
        <f>SUM(J192*2%)</f>
        <v>0.0700000000000000089</v>
      </c>
      <c r="L192" s="7">
        <f>SUM(J192-K192+L191)</f>
        <v>50.4939999999999998</v>
      </c>
      <c r="N192" t="n">
        <v>45</v>
      </c>
      <c r="O192" s="16" t="n">
        <v>1.55</v>
      </c>
      <c r="P192" s="8" t="s">
        <v>32</v>
      </c>
      <c r="Q192" s="7" t="n">
        <v>5.5</v>
      </c>
      <c r="R192" s="7">
        <f>SUM(Q192*2%)</f>
        <v>0.110000000000000009</v>
      </c>
      <c r="S192" s="7">
        <f>SUM(Q192-R192+S191)</f>
        <v>65.9779999999999944</v>
      </c>
      <c r="T192" s="7"/>
      <c r="U192" s="7">
        <f>SUM(S192-L192)</f>
        <v>15.4839999999999947</v>
      </c>
      <c r="W192" s="15"/>
      <c r="Z192" s="7"/>
      <c r="AB192" s="9">
        <f>SUM(AA192*2%)</f>
        <v>0</v>
      </c>
      <c r="AC192" s="9">
        <f>SUM(AC191+AA192-AB192)</f>
        <v>3.89599999999999991</v>
      </c>
    </row>
    <row r="193" spans="1:29">
      <c r="A193" s="14" t="n">
        <v>192</v>
      </c>
      <c r="B193" t="s">
        <v>82</v>
      </c>
      <c r="C193" t="s">
        <v>83</v>
      </c>
      <c r="D193" s="6" t="n">
        <v>45788.6875</v>
      </c>
      <c r="E193" t="s">
        <v>151</v>
      </c>
      <c r="F193" t="s">
        <v>181</v>
      </c>
      <c r="G193" s="7" t="n">
        <v>1.32000000000000006</v>
      </c>
      <c r="H193" s="7" t="n">
        <v>10</v>
      </c>
      <c r="I193" s="8" t="s">
        <v>55</v>
      </c>
      <c r="J193" s="9" t="n">
        <v>-10</v>
      </c>
      <c r="K193" s="7" t="n">
        <v>0</v>
      </c>
      <c r="L193" s="7">
        <f>SUM(J193-K193+L192)</f>
        <v>40.4939999999999998</v>
      </c>
      <c r="O193" s="16" t="n">
        <v>1.52000000000000002</v>
      </c>
      <c r="P193" s="8" t="s">
        <v>32</v>
      </c>
      <c r="Q193" s="11" t="n">
        <v>-10</v>
      </c>
      <c r="R193" s="7" t="n">
        <v>0</v>
      </c>
      <c r="S193" s="7">
        <f>SUM(Q193-R193+S192)</f>
        <v>55.9779999999999944</v>
      </c>
      <c r="T193" s="7"/>
      <c r="U193" s="7">
        <f>SUM(S193-L193)</f>
        <v>15.4840000000000018</v>
      </c>
      <c r="W193" s="15" t="s">
        <v>104</v>
      </c>
      <c r="Y193" t="n">
        <v>1.21999999999999997</v>
      </c>
      <c r="Z193" s="7" t="n">
        <v>10</v>
      </c>
      <c r="AA193" s="7" t="n">
        <v>2.20000000000000018</v>
      </c>
      <c r="AB193" s="9">
        <f>SUM(AA193*2%)</f>
        <v>0.0440000000000000036</v>
      </c>
      <c r="AC193" s="9">
        <f>SUM(AC192+AA193-AB193)</f>
        <v>6.05200000000000049</v>
      </c>
    </row>
    <row r="194" spans="1:29">
      <c r="A194" s="14" t="n">
        <v>193</v>
      </c>
      <c r="B194" t="s">
        <v>245</v>
      </c>
      <c r="C194" t="s">
        <v>246</v>
      </c>
      <c r="D194" s="6" t="n">
        <v>45789</v>
      </c>
      <c r="E194" t="s">
        <v>278</v>
      </c>
      <c r="F194" t="s">
        <v>279</v>
      </c>
      <c r="G194" s="7" t="n">
        <v>1.37999999999999989</v>
      </c>
      <c r="H194" s="7" t="n">
        <v>10</v>
      </c>
      <c r="I194" s="8" t="s">
        <v>26</v>
      </c>
      <c r="J194" s="9" t="n">
        <v>3.79999999999999982</v>
      </c>
      <c r="K194" s="7">
        <f>SUM(J194*2%)</f>
        <v>0.0759999999999999964</v>
      </c>
      <c r="L194" s="7">
        <f>SUM(J194-K194+L193)</f>
        <v>44.2180000000000035</v>
      </c>
      <c r="N194" t="n">
        <v>27</v>
      </c>
      <c r="O194" s="16" t="n">
        <v>1.58000000000000007</v>
      </c>
      <c r="P194" s="8" t="s">
        <v>32</v>
      </c>
      <c r="Q194" s="7" t="n">
        <v>5.79999999999999982</v>
      </c>
      <c r="R194" s="7">
        <f>SUM(Q194*2%)</f>
        <v>0.115999999999999992</v>
      </c>
      <c r="S194" s="7">
        <f>SUM(Q194-R194+S193)</f>
        <v>61.661999999999999</v>
      </c>
      <c r="T194" s="7"/>
      <c r="U194" s="7">
        <f>SUM(S194-L194)</f>
        <v>17.4439999999999955</v>
      </c>
      <c r="W194" s="15"/>
      <c r="Z194" s="7"/>
      <c r="AB194" s="9">
        <f>SUM(AA194*2%)</f>
        <v>0</v>
      </c>
      <c r="AC194" s="9">
        <f>SUM(AC193+AA194-AB194)</f>
        <v>6.0519999999999996</v>
      </c>
    </row>
    <row r="195" spans="1:29">
      <c r="A195" s="14" t="n">
        <v>194</v>
      </c>
      <c r="B195" t="s">
        <v>100</v>
      </c>
      <c r="C195" t="s">
        <v>101</v>
      </c>
      <c r="D195" s="6" t="n">
        <v>45789.7708333333358</v>
      </c>
      <c r="E195" t="s">
        <v>263</v>
      </c>
      <c r="F195" t="s">
        <v>280</v>
      </c>
      <c r="G195" s="7" t="n">
        <v>1.24000000000000021</v>
      </c>
      <c r="H195" s="7" t="n">
        <v>10</v>
      </c>
      <c r="I195" s="8" t="s">
        <v>26</v>
      </c>
      <c r="J195" s="9" t="n">
        <v>2.39999999999999991</v>
      </c>
      <c r="K195" s="7">
        <f>SUM(J195*2%)</f>
        <v>0.0479999999999999982</v>
      </c>
      <c r="L195" s="7">
        <f>SUM(J195-K195+L194)</f>
        <v>46.5700000000000003</v>
      </c>
      <c r="N195" t="n">
        <v>45</v>
      </c>
      <c r="O195" s="16" t="n">
        <v>1.43999999999999995</v>
      </c>
      <c r="P195" s="8" t="s">
        <v>32</v>
      </c>
      <c r="Q195" s="7" t="n">
        <v>4.40000000000000036</v>
      </c>
      <c r="R195" s="7">
        <f>SUM(Q195*2%)</f>
        <v>0.0880000000000000071</v>
      </c>
      <c r="S195" s="7">
        <f>SUM(Q195-R195+S194)</f>
        <v>65.9740000000000038</v>
      </c>
      <c r="T195" s="7"/>
      <c r="U195" s="7">
        <f>SUM(S195-L195)</f>
        <v>19.4040000000000035</v>
      </c>
      <c r="W195" s="15"/>
      <c r="Z195" s="7"/>
      <c r="AB195" s="9">
        <f>SUM(AA195*2%)</f>
        <v>0</v>
      </c>
      <c r="AC195" s="9">
        <f>SUM(AC194+AA195-AB195)</f>
        <v>6.0519999999999996</v>
      </c>
    </row>
    <row r="196" spans="1:29">
      <c r="A196" s="14" t="n">
        <v>195</v>
      </c>
      <c r="B196" t="s">
        <v>143</v>
      </c>
      <c r="C196" t="s">
        <v>210</v>
      </c>
      <c r="D196" s="6" t="n">
        <v>45790.8125</v>
      </c>
      <c r="E196" s="17" t="s">
        <v>281</v>
      </c>
      <c r="F196" s="17" t="s">
        <v>282</v>
      </c>
      <c r="G196" s="7" t="n">
        <v>1.25</v>
      </c>
      <c r="H196" s="7" t="n">
        <v>10</v>
      </c>
      <c r="I196" s="8" t="s">
        <v>26</v>
      </c>
      <c r="J196" s="9" t="n">
        <v>2.5</v>
      </c>
      <c r="K196" s="7">
        <f>SUM(J196*2%)</f>
        <v>0.05</v>
      </c>
      <c r="L196" s="7">
        <f>SUM(J196-K196+L195)</f>
        <v>49.0200000000000031</v>
      </c>
      <c r="N196" t="n">
        <v>14</v>
      </c>
      <c r="O196" s="10"/>
      <c r="P196" s="8" t="s">
        <v>27</v>
      </c>
      <c r="Q196" s="7" t="n">
        <v>0</v>
      </c>
      <c r="R196" s="7">
        <f>SUM(Q196*2%)</f>
        <v>0</v>
      </c>
      <c r="S196" s="7">
        <f>SUM(Q196-R196+S195)</f>
        <v>65.9740000000000038</v>
      </c>
      <c r="U196" s="7">
        <f>SUM(S196-L196)</f>
        <v>16.9540000000000006</v>
      </c>
      <c r="W196" s="15"/>
      <c r="Z196" s="7"/>
      <c r="AB196" s="9">
        <f>SUM(AA196*2%)</f>
        <v>0</v>
      </c>
      <c r="AC196" s="9">
        <f>SUM(AC195+AA196-AB196)</f>
        <v>6.0519999999999996</v>
      </c>
    </row>
    <row r="197" spans="1:29">
      <c r="A197" s="14" t="n">
        <v>196</v>
      </c>
      <c r="B197" t="s">
        <v>143</v>
      </c>
      <c r="C197" t="s">
        <v>210</v>
      </c>
      <c r="D197" s="6" t="n">
        <v>45790.8125</v>
      </c>
      <c r="E197" t="s">
        <v>212</v>
      </c>
      <c r="F197" t="s">
        <v>225</v>
      </c>
      <c r="G197" s="7" t="n">
        <v>1.34000000000000008</v>
      </c>
      <c r="H197" s="7" t="n">
        <v>10</v>
      </c>
      <c r="I197" s="8" t="s">
        <v>55</v>
      </c>
      <c r="J197" s="9" t="n">
        <v>-10</v>
      </c>
      <c r="K197" s="7" t="n">
        <v>0</v>
      </c>
      <c r="L197" s="7">
        <f>SUM(J197-K197+L196)</f>
        <v>39.0200000000000031</v>
      </c>
      <c r="O197" s="16" t="n">
        <v>1.54000000000000004</v>
      </c>
      <c r="P197" s="8" t="s">
        <v>32</v>
      </c>
      <c r="Q197" s="11" t="n">
        <v>-10</v>
      </c>
      <c r="R197" s="7" t="n">
        <v>0</v>
      </c>
      <c r="S197" s="7">
        <f>SUM(Q197-R197+S196)</f>
        <v>55.9740000000000038</v>
      </c>
      <c r="T197" s="7"/>
      <c r="U197" s="7">
        <f>SUM(S197-L197)</f>
        <v>16.9539999999999935</v>
      </c>
      <c r="W197" s="15" t="s">
        <v>168</v>
      </c>
      <c r="Y197" t="n">
        <v>1.24000000000000021</v>
      </c>
      <c r="Z197" s="7" t="n">
        <v>10</v>
      </c>
      <c r="AA197" s="7" t="n">
        <v>-10</v>
      </c>
      <c r="AB197" s="9" t="n">
        <v>0</v>
      </c>
      <c r="AC197" s="9">
        <f>SUM(AC196+AA197-AB197)</f>
        <v>-3.94800000000000004</v>
      </c>
    </row>
    <row r="198" spans="1:29">
      <c r="A198" s="14" t="n">
        <v>197</v>
      </c>
      <c r="B198" t="s">
        <v>82</v>
      </c>
      <c r="C198" t="s">
        <v>83</v>
      </c>
      <c r="D198" s="6" t="n">
        <v>45791.8125</v>
      </c>
      <c r="E198" t="s">
        <v>157</v>
      </c>
      <c r="F198" t="s">
        <v>93</v>
      </c>
      <c r="G198" s="7" t="n">
        <v>1.30000000000000004</v>
      </c>
      <c r="H198" s="7" t="n">
        <v>10</v>
      </c>
      <c r="I198" s="8" t="s">
        <v>26</v>
      </c>
      <c r="J198" s="9" t="n">
        <v>3</v>
      </c>
      <c r="K198" s="7">
        <f>SUM(J198*2%)</f>
        <v>0.06</v>
      </c>
      <c r="L198" s="7">
        <f>SUM(J198-K198+L197)</f>
        <v>41.9600000000000009</v>
      </c>
      <c r="N198" t="n">
        <v>43</v>
      </c>
      <c r="O198" s="16" t="n">
        <v>1.5</v>
      </c>
      <c r="P198" s="8" t="s">
        <v>32</v>
      </c>
      <c r="Q198" s="16" t="n">
        <v>5</v>
      </c>
      <c r="R198" s="7">
        <f>SUM(Q198*2%)</f>
        <v>0.1</v>
      </c>
      <c r="S198" s="7">
        <f>SUM(Q198-R198+S197)</f>
        <v>60.8739999999999952</v>
      </c>
      <c r="T198" s="7"/>
      <c r="U198" s="7">
        <f>SUM(S198-L198)</f>
        <v>18.9140000000000015</v>
      </c>
      <c r="W198" s="15"/>
      <c r="Z198" s="7"/>
      <c r="AA198" s="7"/>
      <c r="AB198" s="9">
        <f>SUM(AA198*2%)</f>
        <v>0</v>
      </c>
      <c r="AC198" s="9">
        <f>SUM(AC197+AA198-AB198)</f>
        <v>-3.94800000000000004</v>
      </c>
    </row>
    <row r="199" spans="1:29">
      <c r="A199" s="14" t="n">
        <v>198</v>
      </c>
      <c r="B199" t="s">
        <v>41</v>
      </c>
      <c r="C199" t="s">
        <v>61</v>
      </c>
      <c r="D199" s="6" t="n">
        <v>45791.822916666657</v>
      </c>
      <c r="E199" t="s">
        <v>87</v>
      </c>
      <c r="F199" t="s">
        <v>283</v>
      </c>
      <c r="G199" s="7" t="n">
        <v>1.40999999999999996</v>
      </c>
      <c r="H199" s="7" t="n">
        <v>10</v>
      </c>
      <c r="I199" s="8" t="s">
        <v>55</v>
      </c>
      <c r="J199" s="9" t="n">
        <v>-10</v>
      </c>
      <c r="K199" s="7" t="n">
        <v>0</v>
      </c>
      <c r="L199" s="7">
        <f>SUM(J199-K199+L198)</f>
        <v>31.9600000000000009</v>
      </c>
      <c r="O199" s="16" t="n">
        <v>1.61000000000000014</v>
      </c>
      <c r="P199" s="8" t="s">
        <v>32</v>
      </c>
      <c r="Q199" s="11" t="n">
        <v>-10</v>
      </c>
      <c r="R199" s="7" t="n">
        <v>0</v>
      </c>
      <c r="S199" s="7">
        <f>SUM(Q199-R199+S198)</f>
        <v>50.8740000000000023</v>
      </c>
      <c r="T199" s="7"/>
      <c r="U199" s="7">
        <f>SUM(S199-L199)</f>
        <v>18.9140000000000015</v>
      </c>
      <c r="W199" s="15" t="s">
        <v>174</v>
      </c>
      <c r="Y199" t="n">
        <v>1.31000000000000005</v>
      </c>
      <c r="Z199" s="7" t="n">
        <v>10</v>
      </c>
      <c r="AA199" s="7" t="n">
        <v>3.10000000000000009</v>
      </c>
      <c r="AB199" s="9">
        <f>SUM(AA199*2%)</f>
        <v>0.0620000000000000107</v>
      </c>
      <c r="AC199" s="9">
        <f>SUM(AC198+AA199-AB199)</f>
        <v>-0.909999999999999964</v>
      </c>
    </row>
    <row r="200" spans="1:29">
      <c r="A200" s="14" t="n">
        <v>199</v>
      </c>
      <c r="B200" t="s">
        <v>245</v>
      </c>
      <c r="C200" t="s">
        <v>246</v>
      </c>
      <c r="D200" s="6" t="n">
        <v>45792.0208333333358</v>
      </c>
      <c r="E200" t="s">
        <v>284</v>
      </c>
      <c r="F200" t="s">
        <v>285</v>
      </c>
      <c r="G200" s="7" t="n">
        <v>1.37999999999999989</v>
      </c>
      <c r="H200" s="7" t="n">
        <v>10</v>
      </c>
      <c r="I200" s="8" t="s">
        <v>26</v>
      </c>
      <c r="J200" s="9" t="n">
        <v>3.79999999999999982</v>
      </c>
      <c r="K200" s="7">
        <f>SUM(J200*2%)</f>
        <v>0.0759999999999999964</v>
      </c>
      <c r="L200" s="7">
        <f>SUM(J200-K200+L199)</f>
        <v>35.6839999999999975</v>
      </c>
      <c r="N200" t="n">
        <v>31</v>
      </c>
      <c r="O200" s="16" t="n">
        <v>1.58000000000000007</v>
      </c>
      <c r="P200" s="8" t="s">
        <v>32</v>
      </c>
      <c r="Q200" s="16" t="n">
        <v>5.79999999999999982</v>
      </c>
      <c r="R200" s="7">
        <f>SUM(Q200*2%)</f>
        <v>0.115999999999999992</v>
      </c>
      <c r="S200" s="7">
        <f>SUM(Q200-R200+S199)</f>
        <v>56.5579999999999998</v>
      </c>
      <c r="T200" s="7"/>
      <c r="U200" s="7">
        <f>SUM(S200-L200)</f>
        <v>20.8740000000000023</v>
      </c>
      <c r="W200" s="15"/>
      <c r="Z200" s="7"/>
      <c r="AA200" s="7"/>
      <c r="AB200" s="9">
        <f>SUM(AA200*2%)</f>
        <v>0</v>
      </c>
      <c r="AC200" s="9">
        <f>SUM(AC199+AA200-AB200)</f>
        <v>-0.909999999999999964</v>
      </c>
    </row>
    <row r="201" spans="1:29">
      <c r="A201" s="14" t="n">
        <v>200</v>
      </c>
      <c r="B201" t="s">
        <v>245</v>
      </c>
      <c r="C201" t="s">
        <v>246</v>
      </c>
      <c r="D201" s="6" t="n">
        <v>45792.104166666657</v>
      </c>
      <c r="E201" t="s">
        <v>286</v>
      </c>
      <c r="F201" t="s">
        <v>248</v>
      </c>
      <c r="G201" s="7" t="n">
        <v>1.31000000000000005</v>
      </c>
      <c r="H201" s="7" t="n">
        <v>10</v>
      </c>
      <c r="I201" s="8" t="s">
        <v>55</v>
      </c>
      <c r="J201" s="9" t="n">
        <v>-10</v>
      </c>
      <c r="K201" s="7" t="n">
        <v>0</v>
      </c>
      <c r="L201" s="7">
        <f>SUM(J201-K201+L200)</f>
        <v>25.6839999999999975</v>
      </c>
      <c r="O201" s="16" t="n">
        <v>1.50999999999999996</v>
      </c>
      <c r="P201" s="8" t="s">
        <v>32</v>
      </c>
      <c r="Q201" s="11" t="n">
        <v>-10</v>
      </c>
      <c r="R201" s="7" t="n">
        <v>0</v>
      </c>
      <c r="S201" s="7">
        <f>SUM(Q201-R201+S200)</f>
        <v>46.5579999999999998</v>
      </c>
      <c r="T201" s="7"/>
      <c r="U201" s="7">
        <f>SUM(S201-L201)</f>
        <v>20.8739999999999988</v>
      </c>
      <c r="W201" s="15" t="s">
        <v>168</v>
      </c>
      <c r="Y201" t="n">
        <v>1.20999999999999996</v>
      </c>
      <c r="Z201" s="7" t="n">
        <v>10</v>
      </c>
      <c r="AA201" s="7" t="n">
        <v>-10</v>
      </c>
      <c r="AB201" s="9" t="n">
        <v>0</v>
      </c>
      <c r="AC201" s="9">
        <f>SUM(AC200+AA201-AB201)</f>
        <v>-10.9100000000000001</v>
      </c>
    </row>
    <row r="202" spans="1:29">
      <c r="A202" s="14" t="n">
        <v>201</v>
      </c>
      <c r="B202" t="s">
        <v>245</v>
      </c>
      <c r="C202" t="s">
        <v>246</v>
      </c>
      <c r="D202" s="6" t="n">
        <v>45792.1458333333358</v>
      </c>
      <c r="E202" t="s">
        <v>247</v>
      </c>
      <c r="F202" t="s">
        <v>287</v>
      </c>
      <c r="G202" s="7" t="n">
        <v>1.30000000000000004</v>
      </c>
      <c r="H202" s="7" t="n">
        <v>10</v>
      </c>
      <c r="I202" s="8" t="s">
        <v>26</v>
      </c>
      <c r="J202" s="9" t="n">
        <v>3</v>
      </c>
      <c r="K202" s="7">
        <f>SUM(J202*2%)</f>
        <v>0.06</v>
      </c>
      <c r="L202" s="7">
        <f>SUM(J202-K202+L201)</f>
        <v>28.6240000000000023</v>
      </c>
      <c r="N202" t="n">
        <v>1</v>
      </c>
      <c r="O202" s="10"/>
      <c r="P202" s="8" t="s">
        <v>27</v>
      </c>
      <c r="Q202" s="7" t="n">
        <v>0</v>
      </c>
      <c r="R202" s="7">
        <f>SUM(Q202*2%)</f>
        <v>0</v>
      </c>
      <c r="S202" s="7">
        <f>SUM(Q202-R202+S201)</f>
        <v>46.5579999999999998</v>
      </c>
      <c r="U202" s="7">
        <f>SUM(S202-L202)</f>
        <v>17.9340000000000011</v>
      </c>
      <c r="W202" s="15"/>
      <c r="Z202" s="7"/>
      <c r="AA202" s="7"/>
      <c r="AB202" s="9">
        <f>SUM(AA202*2%)</f>
        <v>0</v>
      </c>
      <c r="AC202" s="9">
        <f>SUM(AC201+AA202-AB202)</f>
        <v>-10.9100000000000001</v>
      </c>
    </row>
    <row r="203" spans="1:29">
      <c r="A203" s="14" t="n">
        <v>202</v>
      </c>
      <c r="B203" t="s">
        <v>245</v>
      </c>
      <c r="C203" t="s">
        <v>246</v>
      </c>
      <c r="D203" s="6" t="n">
        <v>45792.1458333333358</v>
      </c>
      <c r="E203" t="s">
        <v>288</v>
      </c>
      <c r="F203" t="s">
        <v>289</v>
      </c>
      <c r="G203" s="7" t="n">
        <v>1.31000000000000005</v>
      </c>
      <c r="H203" s="7" t="n">
        <v>10</v>
      </c>
      <c r="I203" s="8" t="s">
        <v>26</v>
      </c>
      <c r="J203" s="9" t="n">
        <v>3.10000000000000009</v>
      </c>
      <c r="K203" s="7">
        <f>SUM(J203*2%)</f>
        <v>0.0620000000000000107</v>
      </c>
      <c r="L203" s="7">
        <f>SUM(J203-K203+L202)</f>
        <v>31.661999999999999</v>
      </c>
      <c r="N203" t="n">
        <v>33</v>
      </c>
      <c r="O203" s="16" t="n">
        <v>1.50999999999999996</v>
      </c>
      <c r="P203" s="8" t="s">
        <v>32</v>
      </c>
      <c r="Q203" s="16" t="n">
        <v>5.09999999999999964</v>
      </c>
      <c r="R203" s="7">
        <f>SUM(Q203*2%)</f>
        <v>0.102000000000000002</v>
      </c>
      <c r="S203" s="7">
        <f>SUM(Q203-R203+S202)</f>
        <v>51.5559999999999974</v>
      </c>
      <c r="U203" s="7">
        <f>SUM(S203-L203)</f>
        <v>19.8939999999999984</v>
      </c>
      <c r="W203" s="15"/>
      <c r="Z203" s="7"/>
      <c r="AA203" s="7"/>
      <c r="AB203" s="9">
        <f>SUM(AA203*2%)</f>
        <v>0</v>
      </c>
      <c r="AC203" s="9">
        <f>SUM(AC202+AA203-AB203)</f>
        <v>-10.9100000000000001</v>
      </c>
    </row>
    <row r="204" spans="1:29">
      <c r="A204" s="14" t="n">
        <v>203</v>
      </c>
      <c r="B204" t="s">
        <v>82</v>
      </c>
      <c r="C204" t="s">
        <v>83</v>
      </c>
      <c r="D204" s="6" t="n">
        <v>45792.8125</v>
      </c>
      <c r="E204" s="17" t="s">
        <v>122</v>
      </c>
      <c r="F204" s="17" t="s">
        <v>151</v>
      </c>
      <c r="G204" s="7" t="n">
        <v>1.3600000000000001</v>
      </c>
      <c r="H204" s="7" t="n">
        <v>10</v>
      </c>
      <c r="I204" s="8" t="s">
        <v>26</v>
      </c>
      <c r="J204" s="9" t="n">
        <v>3.60000000000000009</v>
      </c>
      <c r="K204" s="7">
        <f>SUM(J204*2%)</f>
        <v>0.0720000000000000107</v>
      </c>
      <c r="L204" s="7">
        <f>SUM(J204-K204+L203)</f>
        <v>35.1899999999999977</v>
      </c>
      <c r="N204" t="n">
        <v>17</v>
      </c>
      <c r="O204" s="16" t="n">
        <v>1.56000000000000005</v>
      </c>
      <c r="P204" s="8" t="s">
        <v>32</v>
      </c>
      <c r="Q204" s="16" t="n">
        <v>5.59999999999999964</v>
      </c>
      <c r="R204" s="7">
        <f>SUM(Q204*2%)</f>
        <v>0.111999999999999988</v>
      </c>
      <c r="S204" s="7">
        <f>SUM(Q204-R204+S203)</f>
        <v>57.0439999999999969</v>
      </c>
      <c r="U204" s="7">
        <f>SUM(S204-L204)</f>
        <v>21.8539999999999992</v>
      </c>
      <c r="W204" s="15"/>
      <c r="Z204" s="7"/>
      <c r="AB204" s="9">
        <f>SUM(AA204*2%)</f>
        <v>0</v>
      </c>
      <c r="AC204" s="9">
        <f>SUM(AC203+AA204-AB204)</f>
        <v>-10.9100000000000001</v>
      </c>
    </row>
    <row r="205" spans="1:29">
      <c r="A205" s="14" t="n">
        <v>204</v>
      </c>
      <c r="B205" t="s">
        <v>82</v>
      </c>
      <c r="C205" t="s">
        <v>83</v>
      </c>
      <c r="D205" s="6" t="n">
        <v>45793.8125</v>
      </c>
      <c r="E205" t="s">
        <v>138</v>
      </c>
      <c r="F205" t="s">
        <v>85</v>
      </c>
      <c r="G205" s="7" t="n">
        <v>1.28000000000000004</v>
      </c>
      <c r="H205" s="7" t="n">
        <v>10</v>
      </c>
      <c r="I205" s="8" t="s">
        <v>55</v>
      </c>
      <c r="J205" s="9" t="n">
        <v>-10</v>
      </c>
      <c r="K205" s="7" t="n">
        <v>0</v>
      </c>
      <c r="L205" s="7">
        <f>SUM(J205-K205+L204)</f>
        <v>25.1899999999999977</v>
      </c>
      <c r="O205" s="16" t="n">
        <v>1.47999999999999998</v>
      </c>
      <c r="P205" s="8" t="s">
        <v>32</v>
      </c>
      <c r="Q205" s="11" t="n">
        <v>-10</v>
      </c>
      <c r="R205" s="7" t="n">
        <v>0</v>
      </c>
      <c r="S205" s="7">
        <f>SUM(Q205-R205+S204)</f>
        <v>47.0439999999999969</v>
      </c>
      <c r="T205" s="7"/>
      <c r="U205" s="7">
        <f>SUM(S205-L205)</f>
        <v>21.8539999999999957</v>
      </c>
      <c r="W205" s="15" t="s">
        <v>174</v>
      </c>
      <c r="Y205" t="n">
        <v>1.17999999999999994</v>
      </c>
      <c r="Z205" s="7" t="n">
        <v>10</v>
      </c>
      <c r="AA205" s="7" t="n">
        <v>1.8</v>
      </c>
      <c r="AB205" s="9">
        <f>SUM(AA205*2%)</f>
        <v>0.0360000000000000053</v>
      </c>
      <c r="AC205" s="9">
        <f>SUM(AC204+AA205-AB205)</f>
        <v>-9.14599999999999902</v>
      </c>
    </row>
    <row r="206" spans="1:29">
      <c r="A206" s="14" t="n">
        <v>205</v>
      </c>
      <c r="B206" t="s">
        <v>41</v>
      </c>
      <c r="C206" t="s">
        <v>61</v>
      </c>
      <c r="D206" s="6" t="n">
        <v>45794.5208333333358</v>
      </c>
      <c r="E206" t="s">
        <v>62</v>
      </c>
      <c r="F206" t="s">
        <v>290</v>
      </c>
      <c r="G206" s="20" t="n">
        <v>1.22999999999999998</v>
      </c>
      <c r="H206" s="20" t="n">
        <v>10</v>
      </c>
      <c r="I206" s="21" t="s">
        <v>55</v>
      </c>
      <c r="J206" s="22" t="n">
        <v>-10</v>
      </c>
      <c r="K206" s="7" t="n">
        <v>0</v>
      </c>
      <c r="L206" s="7">
        <f>SUM(J206-K206+L205)</f>
        <v>15.1900000000000013</v>
      </c>
      <c r="M206" s="9"/>
      <c r="N206" s="9"/>
      <c r="O206" s="16" t="n">
        <v>1.42999999999999989</v>
      </c>
      <c r="P206" s="8" t="s">
        <v>32</v>
      </c>
      <c r="Q206" s="11" t="n">
        <v>-10</v>
      </c>
      <c r="R206" s="7" t="n">
        <v>0</v>
      </c>
      <c r="S206" s="7">
        <f>SUM(Q206-R206+S205)</f>
        <v>37.0439999999999969</v>
      </c>
      <c r="T206" s="7"/>
      <c r="U206" s="7">
        <f>SUM(S206-L206)</f>
        <v>21.8539999999999992</v>
      </c>
      <c r="W206" s="15" t="s">
        <v>174</v>
      </c>
      <c r="Y206" t="n">
        <v>1.12999999999999989</v>
      </c>
      <c r="Z206" s="7" t="n">
        <v>10</v>
      </c>
      <c r="AA206" s="7" t="n">
        <v>1.30000000000000004</v>
      </c>
      <c r="AB206" s="9">
        <f>SUM(AA206*2%)</f>
        <v>0.0260000000000000009</v>
      </c>
      <c r="AC206" s="9">
        <f>SUM(AC205+AA206-AB206)</f>
        <v>-7.87199999999999989</v>
      </c>
    </row>
    <row r="207" spans="1:29">
      <c r="A207" s="14" t="n">
        <v>206</v>
      </c>
      <c r="B207" t="s">
        <v>255</v>
      </c>
      <c r="C207" t="s">
        <v>256</v>
      </c>
      <c r="D207" s="6" t="n">
        <v>45794.541666666657</v>
      </c>
      <c r="E207" t="s">
        <v>291</v>
      </c>
      <c r="F207" t="s">
        <v>292</v>
      </c>
      <c r="G207" s="7" t="n">
        <v>1.21999999999999997</v>
      </c>
      <c r="H207" s="7" t="n">
        <v>10</v>
      </c>
      <c r="I207" s="8" t="s">
        <v>55</v>
      </c>
      <c r="J207" s="9" t="n">
        <v>-10</v>
      </c>
      <c r="K207" s="7" t="n">
        <v>0</v>
      </c>
      <c r="L207" s="7">
        <f>SUM(J207-K207+L206)</f>
        <v>5.1899999999999995</v>
      </c>
      <c r="O207" s="16" t="n">
        <v>1.41999999999999993</v>
      </c>
      <c r="P207" s="8" t="s">
        <v>32</v>
      </c>
      <c r="Q207" s="11" t="n">
        <v>-10</v>
      </c>
      <c r="R207" s="7" t="n">
        <v>0</v>
      </c>
      <c r="S207" s="7">
        <f>SUM(Q207-R207+S206)</f>
        <v>27.0439999999999969</v>
      </c>
      <c r="T207" s="7"/>
      <c r="U207" s="7">
        <f>SUM(S207-L207)</f>
        <v>21.8539999999999992</v>
      </c>
      <c r="W207" s="15" t="s">
        <v>174</v>
      </c>
      <c r="Y207" t="n">
        <v>1.12000000000000011</v>
      </c>
      <c r="Z207" s="7" t="n">
        <v>10</v>
      </c>
      <c r="AA207" s="7" t="n">
        <v>1.19999999999999996</v>
      </c>
      <c r="AB207" s="9">
        <f>SUM(AA207*2%)</f>
        <v>0.0239999999999999991</v>
      </c>
      <c r="AC207" s="9">
        <f>SUM(AC206+AA207-AB207)</f>
        <v>-6.69599999999999973</v>
      </c>
    </row>
    <row r="208" spans="1:29">
      <c r="A208" s="14" t="n">
        <v>207</v>
      </c>
      <c r="B208" t="s">
        <v>82</v>
      </c>
      <c r="C208" t="s">
        <v>83</v>
      </c>
      <c r="D208" s="6" t="n">
        <v>45794.572916666657</v>
      </c>
      <c r="E208" t="s">
        <v>157</v>
      </c>
      <c r="F208" t="s">
        <v>84</v>
      </c>
      <c r="G208" s="7" t="n">
        <v>1.32000000000000006</v>
      </c>
      <c r="H208" s="7" t="n">
        <v>10</v>
      </c>
      <c r="I208" s="8" t="s">
        <v>26</v>
      </c>
      <c r="J208" s="9" t="n">
        <v>3.20000000000000018</v>
      </c>
      <c r="K208" s="7">
        <f>SUM(J208*2%)</f>
        <v>0.0640000000000000036</v>
      </c>
      <c r="L208" s="7">
        <f>SUM(J208-K208+L207)</f>
        <v>8.32600000000000051</v>
      </c>
      <c r="N208" t="n">
        <v>6</v>
      </c>
      <c r="O208" s="10"/>
      <c r="P208" s="8" t="s">
        <v>27</v>
      </c>
      <c r="Q208" s="7" t="n">
        <v>0</v>
      </c>
      <c r="R208" s="7">
        <f>SUM(Q208*2%)</f>
        <v>0</v>
      </c>
      <c r="S208" s="7">
        <f>SUM(Q208-R208+S207)</f>
        <v>27.0440000000000005</v>
      </c>
      <c r="U208" s="7">
        <f>SUM(S208-L208)</f>
        <v>18.718</v>
      </c>
      <c r="W208" s="15"/>
      <c r="Z208" s="7"/>
      <c r="AA208" s="7"/>
      <c r="AB208" s="9">
        <f>SUM(AA208*2%)</f>
        <v>0</v>
      </c>
      <c r="AC208" s="9">
        <f>SUM(AC207+AA208-AB208)</f>
        <v>-6.69599999999999973</v>
      </c>
    </row>
    <row r="209" spans="1:29">
      <c r="A209" s="14" t="n">
        <v>208</v>
      </c>
      <c r="B209" t="s">
        <v>49</v>
      </c>
      <c r="C209" t="s">
        <v>50</v>
      </c>
      <c r="D209" s="6" t="n">
        <v>45794.604166666657</v>
      </c>
      <c r="E209" t="s">
        <v>126</v>
      </c>
      <c r="F209" t="s">
        <v>139</v>
      </c>
      <c r="G209" s="7" t="n">
        <v>1.33000000000000007</v>
      </c>
      <c r="H209" s="7" t="n">
        <v>10</v>
      </c>
      <c r="I209" s="8" t="s">
        <v>26</v>
      </c>
      <c r="J209" s="9" t="n">
        <v>3.29999999999999982</v>
      </c>
      <c r="K209" s="7">
        <f>SUM(J209*2%)</f>
        <v>0.0660000000000000053</v>
      </c>
      <c r="L209" s="7">
        <f>SUM(J209-K209+L208)</f>
        <v>11.5600000000000005</v>
      </c>
      <c r="N209" t="n">
        <v>27</v>
      </c>
      <c r="O209" s="16" t="n">
        <v>1.53000000000000007</v>
      </c>
      <c r="P209" s="8" t="s">
        <v>32</v>
      </c>
      <c r="Q209" s="23" t="n">
        <v>5.29999999999999982</v>
      </c>
      <c r="R209" s="7">
        <f>SUM(Q209*2%)</f>
        <v>0.106000000000000005</v>
      </c>
      <c r="S209" s="7">
        <f>SUM(Q209-R209+S208)</f>
        <v>32.2379999999999995</v>
      </c>
      <c r="T209" s="7"/>
      <c r="U209" s="7">
        <f>SUM(S209-L209)</f>
        <v>20.6779999999999973</v>
      </c>
      <c r="W209" s="15"/>
      <c r="Z209" s="7"/>
      <c r="AA209" s="7"/>
      <c r="AB209" s="9">
        <f>SUM(AA209*2%)</f>
        <v>0</v>
      </c>
      <c r="AC209" s="9">
        <f>SUM(AC208+AA209-AB209)</f>
        <v>-6.69599999999999973</v>
      </c>
    </row>
    <row r="210" spans="1:29">
      <c r="A210" s="14" t="n">
        <v>209</v>
      </c>
      <c r="B210" t="s">
        <v>49</v>
      </c>
      <c r="C210" t="s">
        <v>50</v>
      </c>
      <c r="D210" s="6" t="n">
        <v>45794.604166666657</v>
      </c>
      <c r="E210" t="s">
        <v>52</v>
      </c>
      <c r="F210" t="s">
        <v>68</v>
      </c>
      <c r="G210" s="7" t="n">
        <v>1.15999999999999992</v>
      </c>
      <c r="H210" s="7" t="n">
        <v>10</v>
      </c>
      <c r="I210" s="8" t="s">
        <v>26</v>
      </c>
      <c r="J210" s="9" t="n">
        <v>1.60000000000000009</v>
      </c>
      <c r="K210" s="7">
        <f>SUM(J210*2%)</f>
        <v>0.0320000000000000018</v>
      </c>
      <c r="L210" s="7">
        <f>SUM(J210-K210+L209)</f>
        <v>13.1280000000000001</v>
      </c>
      <c r="N210" t="n">
        <v>3</v>
      </c>
      <c r="O210" s="10"/>
      <c r="P210" s="8" t="s">
        <v>27</v>
      </c>
      <c r="Q210" s="7" t="n">
        <v>0</v>
      </c>
      <c r="R210" s="7">
        <f>SUM(Q210*2%)</f>
        <v>0</v>
      </c>
      <c r="S210" s="7">
        <f>SUM(Q210-R210+S209)</f>
        <v>32.2379999999999995</v>
      </c>
      <c r="U210" s="7">
        <f>SUM(S210-L210)</f>
        <v>19.1099999999999994</v>
      </c>
      <c r="W210" s="15"/>
      <c r="Z210" s="7"/>
      <c r="AA210" s="7"/>
      <c r="AB210" s="9">
        <f>SUM(AA210*2%)</f>
        <v>0</v>
      </c>
      <c r="AC210" s="9">
        <f>SUM(AC209+AA210-AB210)</f>
        <v>-6.69599999999999973</v>
      </c>
    </row>
    <row r="211" spans="1:29">
      <c r="A211" s="14" t="n">
        <v>210</v>
      </c>
      <c r="B211" t="s">
        <v>49</v>
      </c>
      <c r="C211" t="s">
        <v>50</v>
      </c>
      <c r="D211" s="6" t="n">
        <v>45794.604166666657</v>
      </c>
      <c r="E211" t="s">
        <v>97</v>
      </c>
      <c r="F211" t="s">
        <v>73</v>
      </c>
      <c r="G211" s="7" t="n">
        <v>1.28000000000000004</v>
      </c>
      <c r="H211" s="7" t="n">
        <v>10</v>
      </c>
      <c r="I211" s="8" t="s">
        <v>26</v>
      </c>
      <c r="J211" s="9" t="n">
        <v>2.79999999999999982</v>
      </c>
      <c r="K211" s="7">
        <f>SUM(J211*2%)</f>
        <v>0.0559999999999999964</v>
      </c>
      <c r="L211" s="7">
        <f>SUM(J211-K211+L210)</f>
        <v>15.8719999999999999</v>
      </c>
      <c r="N211" t="n">
        <v>35</v>
      </c>
      <c r="O211" s="16" t="n">
        <v>1.47999999999999998</v>
      </c>
      <c r="P211" s="8" t="s">
        <v>32</v>
      </c>
      <c r="Q211" s="23" t="n">
        <v>4.79999999999999982</v>
      </c>
      <c r="R211" s="7">
        <f>SUM(Q211*2%)</f>
        <v>0.0959999999999999964</v>
      </c>
      <c r="S211" s="7">
        <f>SUM(Q211-R211+S210)</f>
        <v>36.9420000000000002</v>
      </c>
      <c r="T211" s="7"/>
      <c r="U211" s="7">
        <f>SUM(S211-L211)</f>
        <v>21.0700000000000003</v>
      </c>
      <c r="W211" s="15"/>
      <c r="Z211" s="7"/>
      <c r="AA211" s="7"/>
      <c r="AB211" s="9">
        <f>SUM(AA211*2%)</f>
        <v>0</v>
      </c>
      <c r="AC211" s="9">
        <f>SUM(AC210+AA211-AB211)</f>
        <v>-6.69599999999999973</v>
      </c>
    </row>
    <row r="212" spans="1:29">
      <c r="A212" s="14" t="n">
        <v>211</v>
      </c>
      <c r="B212" t="s">
        <v>49</v>
      </c>
      <c r="C212" t="s">
        <v>50</v>
      </c>
      <c r="D212" s="6" t="n">
        <v>45794.604166666657</v>
      </c>
      <c r="E212" s="17" t="s">
        <v>169</v>
      </c>
      <c r="F212" s="17" t="s">
        <v>175</v>
      </c>
      <c r="G212" s="7" t="n">
        <v>1.21999999999999997</v>
      </c>
      <c r="H212" s="7" t="n">
        <v>10</v>
      </c>
      <c r="I212" s="8" t="s">
        <v>26</v>
      </c>
      <c r="J212" s="9" t="n">
        <v>2.20000000000000018</v>
      </c>
      <c r="K212" s="7">
        <f>SUM(J212*2%)</f>
        <v>0.0440000000000000036</v>
      </c>
      <c r="L212" s="7">
        <f>SUM(J212-K212+L211)</f>
        <v>18.0279999999999987</v>
      </c>
      <c r="N212" t="n">
        <v>33</v>
      </c>
      <c r="O212" s="16" t="n">
        <v>1.41999999999999993</v>
      </c>
      <c r="P212" s="8" t="s">
        <v>32</v>
      </c>
      <c r="Q212" s="23" t="n">
        <v>4.20000000000000018</v>
      </c>
      <c r="R212" s="7">
        <f>SUM(Q212*2%)</f>
        <v>0.0840000000000000036</v>
      </c>
      <c r="S212" s="7">
        <f>SUM(Q212-R212+S211)</f>
        <v>41.0579999999999998</v>
      </c>
      <c r="T212" s="7"/>
      <c r="U212" s="7">
        <f>SUM(S212-L212)</f>
        <v>23.0300000000000011</v>
      </c>
      <c r="W212" s="15"/>
      <c r="Z212" s="7"/>
      <c r="AA212" s="7"/>
      <c r="AB212" s="9">
        <f>SUM(AA212*2%)</f>
        <v>0</v>
      </c>
      <c r="AC212" s="9">
        <f>SUM(AC211+AA212-AB212)</f>
        <v>-6.69599999999999973</v>
      </c>
    </row>
    <row r="213" spans="1:29">
      <c r="A213" s="14" t="n">
        <v>212</v>
      </c>
      <c r="B213" t="s">
        <v>100</v>
      </c>
      <c r="C213" t="s">
        <v>101</v>
      </c>
      <c r="D213" s="6" t="n">
        <v>45794.7708333333358</v>
      </c>
      <c r="E213" t="s">
        <v>293</v>
      </c>
      <c r="F213" t="s">
        <v>102</v>
      </c>
      <c r="G213" s="7" t="n">
        <v>1.3600000000000001</v>
      </c>
      <c r="H213" s="7" t="n">
        <v>10</v>
      </c>
      <c r="I213" s="8" t="s">
        <v>26</v>
      </c>
      <c r="J213" s="9" t="n">
        <v>3.60000000000000009</v>
      </c>
      <c r="K213" s="7">
        <f>SUM(J213*2%)</f>
        <v>0.0720000000000000107</v>
      </c>
      <c r="L213" s="7">
        <f>SUM(J213-K213+L212)</f>
        <v>21.5559999999999974</v>
      </c>
      <c r="N213" t="n">
        <v>45</v>
      </c>
      <c r="O213" s="16" t="n">
        <v>1.56000000000000005</v>
      </c>
      <c r="P213" s="8" t="s">
        <v>32</v>
      </c>
      <c r="Q213" s="23" t="n">
        <v>5.59999999999999964</v>
      </c>
      <c r="R213" s="7">
        <f>SUM(Q213*2%)</f>
        <v>0.111999999999999988</v>
      </c>
      <c r="S213" s="7">
        <f>SUM(Q213-R213+S212)</f>
        <v>46.5459999999999994</v>
      </c>
      <c r="T213" s="7"/>
      <c r="U213" s="7">
        <f>SUM(S213-L213)</f>
        <v>24.9899999999999984</v>
      </c>
      <c r="W213" s="15"/>
      <c r="Z213" s="7"/>
      <c r="AA213" s="7"/>
      <c r="AB213" s="9">
        <f>SUM(AA213*2%)</f>
        <v>0</v>
      </c>
      <c r="AC213" s="9">
        <f>SUM(AC212+AA213-AB213)</f>
        <v>-6.69599999999999973</v>
      </c>
    </row>
    <row r="214" spans="1:29">
      <c r="A214" s="14" t="n">
        <v>213</v>
      </c>
      <c r="B214" t="s">
        <v>28</v>
      </c>
      <c r="C214" t="s">
        <v>29</v>
      </c>
      <c r="D214" s="6" t="n">
        <v>45794.8333333333358</v>
      </c>
      <c r="E214" t="s">
        <v>294</v>
      </c>
      <c r="F214" t="s">
        <v>156</v>
      </c>
      <c r="G214" s="7" t="n">
        <v>1.28000000000000004</v>
      </c>
      <c r="H214" s="7" t="n">
        <v>10</v>
      </c>
      <c r="I214" s="8" t="s">
        <v>26</v>
      </c>
      <c r="J214" s="9" t="n">
        <v>2.79999999999999982</v>
      </c>
      <c r="K214" s="7">
        <f>SUM(J214*2%)</f>
        <v>0.0559999999999999964</v>
      </c>
      <c r="L214" s="7">
        <f>SUM(J214-K214+L213)</f>
        <v>24.3000000000000007</v>
      </c>
      <c r="N214" t="n">
        <v>20</v>
      </c>
      <c r="O214" s="16" t="n">
        <v>1.47999999999999998</v>
      </c>
      <c r="P214" s="8" t="s">
        <v>32</v>
      </c>
      <c r="Q214" s="23" t="n">
        <v>4.79999999999999982</v>
      </c>
      <c r="R214" s="7">
        <f>SUM(Q214*2%)</f>
        <v>0.0959999999999999964</v>
      </c>
      <c r="S214" s="7">
        <f>SUM(Q214-R214+S213)</f>
        <v>51.25</v>
      </c>
      <c r="T214" s="7"/>
      <c r="U214" s="7">
        <f>SUM(S214-L214)</f>
        <v>26.9499999999999993</v>
      </c>
      <c r="W214" s="15"/>
      <c r="Z214" s="7"/>
      <c r="AA214" s="7"/>
      <c r="AB214" s="9">
        <f>SUM(AA214*2%)</f>
        <v>0</v>
      </c>
      <c r="AC214" s="9">
        <f>SUM(AC213+AA214-AB214)</f>
        <v>-6.69599999999999973</v>
      </c>
    </row>
    <row r="215" spans="1:29">
      <c r="A215" s="14" t="n">
        <v>214</v>
      </c>
      <c r="B215" t="s">
        <v>28</v>
      </c>
      <c r="C215" t="s">
        <v>29</v>
      </c>
      <c r="D215" s="6" t="n">
        <v>45794.8333333333358</v>
      </c>
      <c r="E215" s="17" t="s">
        <v>74</v>
      </c>
      <c r="F215" s="17" t="s">
        <v>31</v>
      </c>
      <c r="G215" s="7" t="n">
        <v>1.18999999999999995</v>
      </c>
      <c r="H215" s="7" t="n">
        <v>10</v>
      </c>
      <c r="I215" s="8" t="s">
        <v>26</v>
      </c>
      <c r="J215" s="9" t="n">
        <v>1.9</v>
      </c>
      <c r="K215" s="7">
        <f>SUM(J215*2%)</f>
        <v>0.0379999999999999982</v>
      </c>
      <c r="L215" s="7">
        <f>SUM(J215-K215+L214)</f>
        <v>26.161999999999999</v>
      </c>
      <c r="N215" t="n">
        <v>30</v>
      </c>
      <c r="O215" s="16" t="n">
        <v>1.38999999999999989</v>
      </c>
      <c r="P215" s="8" t="s">
        <v>32</v>
      </c>
      <c r="Q215" s="23" t="n">
        <v>3.9</v>
      </c>
      <c r="R215" s="7">
        <f>SUM(Q215*2%)</f>
        <v>0.0780000000000000071</v>
      </c>
      <c r="S215" s="7">
        <f>SUM(Q215-R215+S214)</f>
        <v>55.0720000000000027</v>
      </c>
      <c r="T215" s="7"/>
      <c r="U215" s="7">
        <f>SUM(S215-L215)</f>
        <v>28.9100000000000037</v>
      </c>
      <c r="W215" s="15"/>
      <c r="Z215" s="7"/>
      <c r="AA215" s="7"/>
      <c r="AB215" s="9">
        <f>SUM(AA215*2%)</f>
        <v>0</v>
      </c>
      <c r="AC215" s="9">
        <f>SUM(AC214+AA215-AB215)</f>
        <v>-6.69599999999999973</v>
      </c>
    </row>
    <row r="216" spans="1:29">
      <c r="A216" s="14" t="n">
        <v>215</v>
      </c>
      <c r="B216" t="s">
        <v>28</v>
      </c>
      <c r="C216" t="s">
        <v>29</v>
      </c>
      <c r="D216" s="6" t="n">
        <v>45794.8333333333358</v>
      </c>
      <c r="E216" t="s">
        <v>30</v>
      </c>
      <c r="F216" t="s">
        <v>140</v>
      </c>
      <c r="G216" s="7" t="n">
        <v>1.30000000000000004</v>
      </c>
      <c r="H216" s="7" t="n">
        <v>10</v>
      </c>
      <c r="I216" s="8" t="s">
        <v>26</v>
      </c>
      <c r="J216" s="9" t="n">
        <v>3</v>
      </c>
      <c r="K216" s="7">
        <f>SUM(J216*2%)</f>
        <v>0.06</v>
      </c>
      <c r="L216" s="7">
        <f>SUM(J216-K216+L215)</f>
        <v>29.1020000000000003</v>
      </c>
      <c r="N216" t="n">
        <v>16</v>
      </c>
      <c r="O216" s="16" t="n">
        <v>1.5</v>
      </c>
      <c r="P216" s="8" t="s">
        <v>32</v>
      </c>
      <c r="Q216" s="23" t="n">
        <v>5</v>
      </c>
      <c r="R216" s="7">
        <f>SUM(Q216*2%)</f>
        <v>0.1</v>
      </c>
      <c r="S216" s="7">
        <f>SUM(Q216-R216+S215)</f>
        <v>59.9720000000000013</v>
      </c>
      <c r="T216" s="7"/>
      <c r="U216" s="7">
        <f>SUM(S216-L216)</f>
        <v>30.870000000000001</v>
      </c>
      <c r="W216" s="15"/>
      <c r="Z216" s="7"/>
      <c r="AA216" s="7"/>
      <c r="AB216" s="9">
        <f>SUM(AA216*2%)</f>
        <v>0</v>
      </c>
      <c r="AC216" s="9">
        <f>SUM(AC215+AA216-AB216)</f>
        <v>-6.69599999999999973</v>
      </c>
    </row>
    <row r="217" spans="1:29">
      <c r="A217" s="14" t="n">
        <v>216</v>
      </c>
      <c r="B217" t="s">
        <v>295</v>
      </c>
      <c r="C217" t="s">
        <v>107</v>
      </c>
      <c r="D217" s="6" t="n">
        <v>45794.8958333333358</v>
      </c>
      <c r="E217" t="s">
        <v>296</v>
      </c>
      <c r="F217" t="s">
        <v>297</v>
      </c>
      <c r="G217" s="7" t="n">
        <v>1.33000000000000007</v>
      </c>
      <c r="H217" s="7" t="n">
        <v>10</v>
      </c>
      <c r="I217" s="8" t="s">
        <v>26</v>
      </c>
      <c r="J217" s="9" t="n">
        <v>3.29999999999999982</v>
      </c>
      <c r="K217" s="7">
        <f>SUM(J217*2%)</f>
        <v>0.0660000000000000053</v>
      </c>
      <c r="L217" s="7">
        <f>SUM(J217-K217+L216)</f>
        <v>32.3359999999999985</v>
      </c>
      <c r="N217" t="n">
        <v>10</v>
      </c>
      <c r="O217" s="10"/>
      <c r="P217" s="8" t="s">
        <v>27</v>
      </c>
      <c r="Q217" s="7" t="n">
        <v>0</v>
      </c>
      <c r="R217" s="7">
        <f>SUM(Q217*2%)</f>
        <v>0</v>
      </c>
      <c r="S217" s="7">
        <f>SUM(Q217-R217+S216)</f>
        <v>59.9720000000000013</v>
      </c>
      <c r="U217" s="7">
        <f>SUM(S217-L217)</f>
        <v>27.6360000000000028</v>
      </c>
      <c r="W217" s="15"/>
      <c r="Z217" s="7"/>
      <c r="AA217" s="7"/>
      <c r="AB217" s="9">
        <f>SUM(AA217*2%)</f>
        <v>0</v>
      </c>
      <c r="AC217" s="9">
        <f>SUM(AC216+AA217-AB217)</f>
        <v>-6.69599999999999973</v>
      </c>
    </row>
    <row r="218" spans="1:29">
      <c r="A218" s="14" t="n">
        <v>217</v>
      </c>
      <c r="B218" t="s">
        <v>245</v>
      </c>
      <c r="C218" t="s">
        <v>246</v>
      </c>
      <c r="D218" s="6" t="n">
        <v>45795</v>
      </c>
      <c r="E218" t="s">
        <v>298</v>
      </c>
      <c r="F218" t="s">
        <v>299</v>
      </c>
      <c r="G218" s="7" t="n">
        <v>1.37000000000000011</v>
      </c>
      <c r="H218" s="7" t="n">
        <v>10</v>
      </c>
      <c r="I218" s="8" t="s">
        <v>26</v>
      </c>
      <c r="J218" s="9" t="n">
        <v>3.70000000000000018</v>
      </c>
      <c r="K218" s="7">
        <f>SUM(J218*2%)</f>
        <v>0.0740000000000000124</v>
      </c>
      <c r="L218" s="7">
        <f>SUM(J218-K218+L217)</f>
        <v>35.9619999999999962</v>
      </c>
      <c r="N218" t="n">
        <v>6</v>
      </c>
      <c r="O218" s="10"/>
      <c r="P218" s="8" t="s">
        <v>27</v>
      </c>
      <c r="Q218" s="7" t="n">
        <v>0</v>
      </c>
      <c r="R218" s="7">
        <f>SUM(Q218*2%)</f>
        <v>0</v>
      </c>
      <c r="S218" s="7">
        <f>SUM(Q218-R218+S217)</f>
        <v>59.9720000000000013</v>
      </c>
      <c r="U218" s="7">
        <f>SUM(S218-L218)</f>
        <v>24.009999999999998</v>
      </c>
      <c r="W218" s="15"/>
      <c r="Z218" s="7"/>
      <c r="AA218" s="7"/>
      <c r="AB218" s="9">
        <f>SUM(AA218*2%)</f>
        <v>0</v>
      </c>
      <c r="AC218" s="9">
        <f>SUM(AC217+AA218-AB218)</f>
        <v>-6.69599999999999973</v>
      </c>
    </row>
    <row r="219" spans="1:29">
      <c r="A219" s="14" t="n">
        <v>218</v>
      </c>
      <c r="B219" t="s">
        <v>245</v>
      </c>
      <c r="C219" t="s">
        <v>246</v>
      </c>
      <c r="D219" s="6" t="n">
        <v>45795.0625</v>
      </c>
      <c r="E219" t="s">
        <v>300</v>
      </c>
      <c r="F219" t="s">
        <v>301</v>
      </c>
      <c r="G219" s="7" t="n">
        <v>1.37000000000000011</v>
      </c>
      <c r="H219" s="7" t="n">
        <v>10</v>
      </c>
      <c r="I219" s="8" t="s">
        <v>55</v>
      </c>
      <c r="J219" s="9" t="n">
        <v>-10</v>
      </c>
      <c r="K219" s="7" t="n">
        <v>0</v>
      </c>
      <c r="L219" s="7">
        <f>SUM(J219-K219+L218)</f>
        <v>25.9620000000000033</v>
      </c>
      <c r="O219" s="16" t="n">
        <v>1.57000000000000011</v>
      </c>
      <c r="P219" s="8" t="s">
        <v>32</v>
      </c>
      <c r="Q219" s="11" t="n">
        <v>-10</v>
      </c>
      <c r="R219" s="7" t="n">
        <v>0</v>
      </c>
      <c r="S219" s="7">
        <f>SUM(Q219-R219+S218)</f>
        <v>49.9720000000000013</v>
      </c>
      <c r="T219" s="7"/>
      <c r="U219" s="7">
        <f>SUM(S219-L219)</f>
        <v>24.0100000000000016</v>
      </c>
      <c r="W219" s="15" t="s">
        <v>168</v>
      </c>
      <c r="Y219" t="n">
        <v>1.27000000000000002</v>
      </c>
      <c r="Z219" s="7" t="n">
        <v>10</v>
      </c>
      <c r="AA219" s="7" t="n">
        <v>-10</v>
      </c>
      <c r="AB219" s="9" t="n">
        <v>0</v>
      </c>
      <c r="AC219" s="9">
        <f>SUM(AC218+AA219-AB219)</f>
        <v>-16.6960000000000015</v>
      </c>
    </row>
    <row r="220" spans="1:29">
      <c r="A220" s="14" t="n">
        <v>219</v>
      </c>
      <c r="B220" t="s">
        <v>245</v>
      </c>
      <c r="C220" t="s">
        <v>246</v>
      </c>
      <c r="D220" s="6" t="n">
        <v>45795.104166666657</v>
      </c>
      <c r="E220" t="s">
        <v>289</v>
      </c>
      <c r="F220" t="s">
        <v>286</v>
      </c>
      <c r="G220" s="7" t="n">
        <v>1.39999999999999991</v>
      </c>
      <c r="H220" s="7" t="n">
        <v>10</v>
      </c>
      <c r="I220" s="8" t="s">
        <v>55</v>
      </c>
      <c r="J220" s="9" t="n">
        <v>-10</v>
      </c>
      <c r="K220" s="7" t="n">
        <v>0</v>
      </c>
      <c r="L220" s="7">
        <f>SUM(J220-K220+L219)</f>
        <v>15.9619999999999997</v>
      </c>
      <c r="O220" s="16" t="n">
        <v>1.60000000000000009</v>
      </c>
      <c r="P220" s="8" t="s">
        <v>32</v>
      </c>
      <c r="Q220" s="11" t="n">
        <v>-10</v>
      </c>
      <c r="R220" s="7" t="n">
        <v>0</v>
      </c>
      <c r="S220" s="7">
        <f>SUM(Q220-R220+S219)</f>
        <v>39.9720000000000013</v>
      </c>
      <c r="T220" s="7"/>
      <c r="U220" s="7">
        <f>SUM(S220-L220)</f>
        <v>24.0100000000000016</v>
      </c>
      <c r="W220" s="15" t="s">
        <v>86</v>
      </c>
      <c r="Y220" s="7" t="n">
        <v>1.30000000000000004</v>
      </c>
      <c r="Z220" s="7" t="n">
        <v>10</v>
      </c>
      <c r="AA220" s="7" t="n">
        <v>3</v>
      </c>
      <c r="AB220" s="9">
        <f>SUM(AA220*2%)</f>
        <v>0.06</v>
      </c>
      <c r="AC220" s="9">
        <f>SUM(AC219+AA220-AB220)</f>
        <v>-13.7560000000000002</v>
      </c>
    </row>
    <row r="221" spans="1:29">
      <c r="A221" s="14" t="n">
        <v>220</v>
      </c>
      <c r="B221" t="s">
        <v>245</v>
      </c>
      <c r="C221" t="s">
        <v>246</v>
      </c>
      <c r="D221" s="6" t="n">
        <v>45795.1458333333358</v>
      </c>
      <c r="E221" t="s">
        <v>288</v>
      </c>
      <c r="F221" t="s">
        <v>302</v>
      </c>
      <c r="G221" s="7" t="n">
        <v>1.30000000000000004</v>
      </c>
      <c r="H221" s="7" t="n">
        <v>10</v>
      </c>
      <c r="I221" s="8" t="s">
        <v>55</v>
      </c>
      <c r="J221" s="9" t="n">
        <v>-10</v>
      </c>
      <c r="K221" s="7" t="n">
        <v>0</v>
      </c>
      <c r="L221" s="7">
        <f>SUM(J221-K221+L220)</f>
        <v>5.96199999999999974</v>
      </c>
      <c r="O221" s="16" t="n">
        <v>1.5</v>
      </c>
      <c r="P221" s="8" t="s">
        <v>32</v>
      </c>
      <c r="Q221" s="11" t="n">
        <v>-10</v>
      </c>
      <c r="R221" s="7" t="n">
        <v>0</v>
      </c>
      <c r="S221" s="7">
        <f>SUM(Q221-R221+S220)</f>
        <v>29.9720000000000013</v>
      </c>
      <c r="T221" s="7"/>
      <c r="U221" s="7">
        <f>SUM(S221-L221)</f>
        <v>24.0100000000000016</v>
      </c>
      <c r="W221" s="15" t="s">
        <v>168</v>
      </c>
      <c r="Y221" s="7" t="n">
        <v>1.19999999999999996</v>
      </c>
      <c r="Z221" s="7" t="n">
        <v>10</v>
      </c>
      <c r="AA221" s="7" t="n">
        <v>-10</v>
      </c>
      <c r="AB221" s="9" t="n">
        <v>0</v>
      </c>
      <c r="AC221" s="9">
        <f>SUM(AC220+AA221-AB221)</f>
        <v>-23.7560000000000002</v>
      </c>
    </row>
    <row r="222" spans="1:29">
      <c r="A222" s="14" t="n">
        <v>221</v>
      </c>
      <c r="B222" t="s">
        <v>82</v>
      </c>
      <c r="C222" t="s">
        <v>83</v>
      </c>
      <c r="D222" s="6" t="n">
        <v>45795.46875</v>
      </c>
      <c r="E222" s="17" t="s">
        <v>93</v>
      </c>
      <c r="F222" s="17" t="s">
        <v>229</v>
      </c>
      <c r="G222" s="7" t="n">
        <v>1.3600000000000001</v>
      </c>
      <c r="H222" s="7" t="n">
        <v>10</v>
      </c>
      <c r="I222" s="8" t="s">
        <v>26</v>
      </c>
      <c r="J222" s="9" t="n">
        <v>3.60000000000000009</v>
      </c>
      <c r="K222" s="7">
        <f>SUM(J222*2%)</f>
        <v>0.0720000000000000107</v>
      </c>
      <c r="L222" s="7">
        <f>SUM(J222-K222+L221)</f>
        <v>9.49000000000000021</v>
      </c>
      <c r="N222" t="n">
        <v>1</v>
      </c>
      <c r="O222" s="10"/>
      <c r="P222" s="8" t="s">
        <v>27</v>
      </c>
      <c r="Q222" s="7" t="n">
        <v>0</v>
      </c>
      <c r="R222" s="7">
        <f>SUM(Q222*2%)</f>
        <v>0</v>
      </c>
      <c r="S222" s="7">
        <f>SUM(Q222-R222+S221)</f>
        <v>29.9720000000000013</v>
      </c>
      <c r="U222" s="7">
        <f>SUM(S222-L222)</f>
        <v>20.4819999999999993</v>
      </c>
      <c r="W222" s="15"/>
      <c r="Z222" s="7"/>
      <c r="AB222" s="9">
        <f>SUM(AA222*2%)</f>
        <v>0</v>
      </c>
      <c r="AC222" s="9">
        <f>SUM(AC221+AA222-AB222)</f>
        <v>-23.7560000000000002</v>
      </c>
    </row>
    <row r="223" spans="1:29">
      <c r="A223" s="14" t="n">
        <v>222</v>
      </c>
      <c r="B223" t="s">
        <v>37</v>
      </c>
      <c r="C223" t="s">
        <v>69</v>
      </c>
      <c r="D223" s="6" t="n">
        <v>45795.5208333333358</v>
      </c>
      <c r="E223" t="s">
        <v>303</v>
      </c>
      <c r="F223" t="s">
        <v>70</v>
      </c>
      <c r="G223" s="7" t="n">
        <v>1.37999999999999989</v>
      </c>
      <c r="H223" s="7" t="n">
        <v>10</v>
      </c>
      <c r="I223" s="8" t="s">
        <v>26</v>
      </c>
      <c r="J223" s="9" t="n">
        <v>3.79999999999999982</v>
      </c>
      <c r="K223" s="7">
        <f>SUM(J223*2%)</f>
        <v>0.0759999999999999964</v>
      </c>
      <c r="L223" s="7">
        <f>SUM(J223-K223+L222)</f>
        <v>13.2140000000000004</v>
      </c>
      <c r="N223" t="n">
        <v>14</v>
      </c>
      <c r="O223" s="10"/>
      <c r="P223" s="8" t="s">
        <v>27</v>
      </c>
      <c r="Q223" s="7" t="n">
        <v>0</v>
      </c>
      <c r="R223" s="7">
        <f>SUM(Q223*2%)</f>
        <v>0</v>
      </c>
      <c r="S223" s="7">
        <f>SUM(Q223-R223+S222)</f>
        <v>29.9720000000000013</v>
      </c>
      <c r="U223" s="7">
        <f>SUM(S223-L223)</f>
        <v>16.7580000000000027</v>
      </c>
      <c r="W223" s="15"/>
      <c r="Z223" s="7"/>
      <c r="AB223" s="9">
        <f>SUM(AA223*2%)</f>
        <v>0</v>
      </c>
      <c r="AC223" s="9">
        <f>SUM(AC222+AA223-AB223)</f>
        <v>-23.7560000000000002</v>
      </c>
    </row>
    <row r="224" spans="1:29">
      <c r="A224" s="14" t="n">
        <v>223</v>
      </c>
      <c r="B224" t="s">
        <v>82</v>
      </c>
      <c r="C224" t="s">
        <v>83</v>
      </c>
      <c r="D224" s="6" t="n">
        <v>45795.572916666657</v>
      </c>
      <c r="E224" s="17" t="s">
        <v>220</v>
      </c>
      <c r="F224" s="17" t="s">
        <v>151</v>
      </c>
      <c r="G224" s="7" t="n">
        <v>1.37000000000000011</v>
      </c>
      <c r="H224" s="7" t="n">
        <v>10</v>
      </c>
      <c r="I224" s="8" t="s">
        <v>26</v>
      </c>
      <c r="J224" s="9" t="n">
        <v>3.70000000000000018</v>
      </c>
      <c r="K224" s="7">
        <f>SUM(J224*2%)</f>
        <v>0.0740000000000000124</v>
      </c>
      <c r="L224" s="7">
        <f>SUM(J224-K224+L223)</f>
        <v>16.8399999999999999</v>
      </c>
      <c r="N224" t="n">
        <v>21</v>
      </c>
      <c r="O224" s="16" t="n">
        <v>1.57000000000000011</v>
      </c>
      <c r="P224" s="8" t="s">
        <v>32</v>
      </c>
      <c r="Q224" s="7" t="n">
        <v>5.70000000000000018</v>
      </c>
      <c r="R224" s="7">
        <f>SUM(Q224*2%)</f>
        <v>0.114000000000000012</v>
      </c>
      <c r="S224" s="7">
        <f>SUM(Q224-R224+S223)</f>
        <v>35.5579999999999998</v>
      </c>
      <c r="U224" s="7">
        <f>SUM(S224-L224)</f>
        <v>18.718</v>
      </c>
      <c r="W224" s="15"/>
      <c r="Z224" s="7"/>
      <c r="AB224" s="9">
        <f>SUM(AA224*2%)</f>
        <v>0</v>
      </c>
      <c r="AC224" s="9">
        <f>SUM(AC223+AA224-AB224)</f>
        <v>-23.7560000000000002</v>
      </c>
    </row>
    <row r="225" spans="1:29">
      <c r="A225" s="14" t="n">
        <v>224</v>
      </c>
      <c r="B225" t="s">
        <v>45</v>
      </c>
      <c r="C225" t="s">
        <v>46</v>
      </c>
      <c r="D225" s="6" t="n">
        <v>45795.625</v>
      </c>
      <c r="E225" s="17" t="s">
        <v>170</v>
      </c>
      <c r="F225" s="17" t="s">
        <v>273</v>
      </c>
      <c r="G225" s="7" t="n">
        <v>1.37000000000000011</v>
      </c>
      <c r="H225" s="7" t="n">
        <v>10</v>
      </c>
      <c r="I225" s="8" t="s">
        <v>26</v>
      </c>
      <c r="J225" s="9" t="n">
        <v>3.70000000000000018</v>
      </c>
      <c r="K225" s="7">
        <f>SUM(J225*2%)</f>
        <v>0.0740000000000000124</v>
      </c>
      <c r="L225" s="7">
        <f>SUM(J225-K225+L224)</f>
        <v>20.4660000000000011</v>
      </c>
      <c r="N225" t="n">
        <v>28</v>
      </c>
      <c r="O225" s="16" t="n">
        <v>1.57000000000000011</v>
      </c>
      <c r="P225" s="8" t="s">
        <v>32</v>
      </c>
      <c r="Q225" s="7" t="n">
        <v>5.70000000000000018</v>
      </c>
      <c r="R225" s="7">
        <f>SUM(Q225*2%)</f>
        <v>0.114000000000000012</v>
      </c>
      <c r="S225" s="7">
        <f>SUM(Q225-R225+S224)</f>
        <v>41.1439999999999984</v>
      </c>
      <c r="U225" s="7">
        <f>SUM(S225-L225)</f>
        <v>20.6779999999999973</v>
      </c>
      <c r="W225" s="15"/>
      <c r="Z225" s="7"/>
      <c r="AB225" s="9">
        <f>SUM(AA225*2%)</f>
        <v>0</v>
      </c>
      <c r="AC225" s="9">
        <f>SUM(AC224+AA225-AB225)</f>
        <v>-23.7560000000000002</v>
      </c>
    </row>
    <row r="226" spans="1:29">
      <c r="A226" s="14" t="n">
        <v>225</v>
      </c>
      <c r="B226" t="s">
        <v>45</v>
      </c>
      <c r="C226" t="s">
        <v>46</v>
      </c>
      <c r="D226" s="6" t="n">
        <v>45795.6875</v>
      </c>
      <c r="E226" t="s">
        <v>173</v>
      </c>
      <c r="F226" t="s">
        <v>110</v>
      </c>
      <c r="G226" s="7" t="n">
        <v>1.37999999999999989</v>
      </c>
      <c r="H226" s="7" t="n">
        <v>10</v>
      </c>
      <c r="I226" s="8" t="s">
        <v>55</v>
      </c>
      <c r="J226" s="9" t="n">
        <v>-10</v>
      </c>
      <c r="K226" s="7" t="n">
        <v>0</v>
      </c>
      <c r="L226" s="7">
        <f>SUM(J226-K226+L225)</f>
        <v>10.4660000000000011</v>
      </c>
      <c r="O226" s="16" t="n">
        <v>1.58000000000000007</v>
      </c>
      <c r="P226" s="8" t="s">
        <v>32</v>
      </c>
      <c r="Q226" s="11" t="n">
        <v>-10</v>
      </c>
      <c r="R226" s="7" t="n">
        <v>0</v>
      </c>
      <c r="S226" s="7">
        <f>SUM(Q226-R226+S225)</f>
        <v>31.1439999999999984</v>
      </c>
      <c r="T226" s="7"/>
      <c r="U226" s="7">
        <f>SUM(S226-L226)</f>
        <v>20.6779999999999973</v>
      </c>
      <c r="W226" s="24" t="s">
        <v>86</v>
      </c>
      <c r="X226" s="14"/>
      <c r="Y226" s="14" t="n">
        <v>1.28000000000000004</v>
      </c>
      <c r="Z226" s="16" t="n">
        <v>10</v>
      </c>
      <c r="AA226" s="16" t="n">
        <v>2.79999999999999982</v>
      </c>
      <c r="AB226" s="25">
        <f>SUM(AA226*2%)</f>
        <v>0.0559999999999999964</v>
      </c>
      <c r="AC226" s="25">
        <f>SUM(AC225+AA226-AB226)</f>
        <v>-21.0120000000000005</v>
      </c>
    </row>
    <row r="227" spans="1:29">
      <c r="A227" s="14" t="n">
        <v>226</v>
      </c>
      <c r="B227" t="s">
        <v>82</v>
      </c>
      <c r="C227" t="s">
        <v>83</v>
      </c>
      <c r="D227" s="6" t="n">
        <v>45795.6875</v>
      </c>
      <c r="E227" t="s">
        <v>158</v>
      </c>
      <c r="F227" t="s">
        <v>181</v>
      </c>
      <c r="G227" s="7" t="n">
        <v>1.33000000000000007</v>
      </c>
      <c r="H227" s="7" t="n">
        <v>10</v>
      </c>
      <c r="I227" s="8" t="s">
        <v>26</v>
      </c>
      <c r="J227" s="9" t="n">
        <v>3.29999999999999982</v>
      </c>
      <c r="K227" s="7">
        <f>SUM(J227*2%)</f>
        <v>0.0660000000000000053</v>
      </c>
      <c r="L227" s="7">
        <f>SUM(J227-K227+L226)</f>
        <v>13.6999999999999993</v>
      </c>
      <c r="N227" t="n">
        <v>14</v>
      </c>
      <c r="O227" s="10"/>
      <c r="P227" s="8" t="s">
        <v>27</v>
      </c>
      <c r="Q227" s="7" t="n">
        <v>0</v>
      </c>
      <c r="R227" s="7">
        <f>SUM(Q227*2%)</f>
        <v>0</v>
      </c>
      <c r="S227" s="7">
        <f>SUM(Q227-R227+S226)</f>
        <v>31.1439999999999984</v>
      </c>
      <c r="U227" s="7">
        <f>SUM(S227-L227)</f>
        <v>17.4439999999999991</v>
      </c>
      <c r="W227" s="15"/>
      <c r="Z227" s="7"/>
      <c r="AB227" s="9">
        <f>SUM(AA227*2%)</f>
        <v>0</v>
      </c>
      <c r="AC227" s="9">
        <f>SUM(AC226+AA227-AB227)</f>
        <v>-21.0120000000000005</v>
      </c>
    </row>
    <row r="228" spans="1:29">
      <c r="A228" s="14" t="n">
        <v>227</v>
      </c>
      <c r="B228" t="s">
        <v>143</v>
      </c>
      <c r="C228" t="s">
        <v>144</v>
      </c>
      <c r="D228" s="6" t="n">
        <v>45795.822916666657</v>
      </c>
      <c r="E228" t="s">
        <v>304</v>
      </c>
      <c r="F228" t="s">
        <v>145</v>
      </c>
      <c r="G228" s="7" t="n">
        <v>1.39999999999999991</v>
      </c>
      <c r="H228" s="7" t="n">
        <v>10</v>
      </c>
      <c r="I228" s="8" t="s">
        <v>26</v>
      </c>
      <c r="J228" s="9" t="n">
        <v>4</v>
      </c>
      <c r="K228" s="7">
        <f>SUM(J228*2%)</f>
        <v>0.08</v>
      </c>
      <c r="L228" s="7">
        <f>SUM(J228-K228+L227)</f>
        <v>17.6199999999999974</v>
      </c>
      <c r="N228" t="n">
        <v>3</v>
      </c>
      <c r="O228" s="10"/>
      <c r="P228" s="8" t="s">
        <v>27</v>
      </c>
      <c r="Q228" s="7" t="n">
        <v>0</v>
      </c>
      <c r="R228" s="7">
        <f>SUM(Q228*2%)</f>
        <v>0</v>
      </c>
      <c r="S228" s="7">
        <f>SUM(Q228-R228+S227)</f>
        <v>31.1439999999999984</v>
      </c>
      <c r="U228" s="7">
        <f>SUM(S228-L228)</f>
        <v>13.5239999999999974</v>
      </c>
      <c r="W228" s="15"/>
      <c r="Z228" s="7"/>
      <c r="AB228" s="9">
        <f>SUM(AA228*2%)</f>
        <v>0</v>
      </c>
      <c r="AC228" s="9">
        <f>SUM(AC227+AA228-AB228)</f>
        <v>-21.0120000000000005</v>
      </c>
    </row>
    <row r="229" spans="1:29">
      <c r="A229" s="14" t="n">
        <v>228</v>
      </c>
      <c r="B229" t="s">
        <v>143</v>
      </c>
      <c r="C229" t="s">
        <v>144</v>
      </c>
      <c r="D229" s="6" t="n">
        <v>45795.822916666657</v>
      </c>
      <c r="E229" t="s">
        <v>305</v>
      </c>
      <c r="F229" t="s">
        <v>306</v>
      </c>
      <c r="G229" s="7" t="n">
        <v>1.38999999999999989</v>
      </c>
      <c r="H229" s="7" t="n">
        <v>10</v>
      </c>
      <c r="I229" s="8" t="s">
        <v>26</v>
      </c>
      <c r="J229" s="9" t="n">
        <v>3.9</v>
      </c>
      <c r="K229" s="7">
        <f>SUM(J229*2%)</f>
        <v>0.0780000000000000071</v>
      </c>
      <c r="L229" s="7">
        <f>SUM(J229-K229+L228)</f>
        <v>21.4420000000000002</v>
      </c>
      <c r="N229" t="n">
        <v>45</v>
      </c>
      <c r="O229" s="16" t="n">
        <v>1.59000000000000004</v>
      </c>
      <c r="P229" s="8" t="s">
        <v>32</v>
      </c>
      <c r="Q229" s="7" t="n">
        <v>5.90000000000000036</v>
      </c>
      <c r="R229" s="7">
        <f>SUM(Q229*2%)</f>
        <v>0.118000000000000016</v>
      </c>
      <c r="S229" s="7">
        <f>SUM(Q229-R229+S228)</f>
        <v>36.9260000000000019</v>
      </c>
      <c r="U229" s="7">
        <f>SUM(S229-L229)</f>
        <v>15.4840000000000018</v>
      </c>
      <c r="W229" s="15"/>
      <c r="Z229" s="7"/>
      <c r="AB229" s="9">
        <f>SUM(AA229*2%)</f>
        <v>0</v>
      </c>
      <c r="AC229" s="9">
        <f>SUM(AC228+AA229-AB229)</f>
        <v>-21.0120000000000005</v>
      </c>
    </row>
    <row r="230" spans="1:29">
      <c r="A230" s="14" t="n">
        <v>229</v>
      </c>
      <c r="B230" t="s">
        <v>245</v>
      </c>
      <c r="C230" t="s">
        <v>246</v>
      </c>
      <c r="D230" s="6" t="n">
        <v>45796.0833333333358</v>
      </c>
      <c r="E230" t="s">
        <v>285</v>
      </c>
      <c r="F230" t="s">
        <v>279</v>
      </c>
      <c r="G230" s="7" t="n">
        <v>1.37000000000000011</v>
      </c>
      <c r="H230" s="7" t="n">
        <v>10</v>
      </c>
      <c r="I230" s="8" t="s">
        <v>26</v>
      </c>
      <c r="J230" s="9" t="n">
        <v>3.70000000000000018</v>
      </c>
      <c r="K230" s="7">
        <f>SUM(J230*2%)</f>
        <v>0.0740000000000000124</v>
      </c>
      <c r="L230" s="7">
        <f>SUM(J230-K230+L229)</f>
        <v>25.0680000000000014</v>
      </c>
      <c r="N230" t="n">
        <v>6</v>
      </c>
      <c r="O230" s="10"/>
      <c r="P230" s="8" t="s">
        <v>27</v>
      </c>
      <c r="Q230" s="7" t="n">
        <v>0</v>
      </c>
      <c r="R230" s="7">
        <f>SUM(Q230*2%)</f>
        <v>0</v>
      </c>
      <c r="S230" s="7">
        <f>SUM(Q230-R230+S229)</f>
        <v>36.9260000000000019</v>
      </c>
      <c r="U230" s="7">
        <f>SUM(S230-L230)</f>
        <v>11.8580000000000005</v>
      </c>
      <c r="W230" s="15"/>
      <c r="Z230" s="7"/>
      <c r="AB230" s="9">
        <f>SUM(AA230*2%)</f>
        <v>0</v>
      </c>
      <c r="AC230" s="9">
        <f>SUM(AC229+AA230-AB230)</f>
        <v>-21.0120000000000005</v>
      </c>
    </row>
    <row r="231" spans="1:29">
      <c r="A231" s="14" t="n">
        <v>230</v>
      </c>
      <c r="B231" t="s">
        <v>82</v>
      </c>
      <c r="C231" t="s">
        <v>83</v>
      </c>
      <c r="D231" s="6" t="n">
        <v>45796.75</v>
      </c>
      <c r="E231" t="s">
        <v>122</v>
      </c>
      <c r="F231" t="s">
        <v>243</v>
      </c>
      <c r="G231" s="7" t="n">
        <v>1.33000000000000007</v>
      </c>
      <c r="H231" s="7" t="n">
        <v>10</v>
      </c>
      <c r="I231" s="8" t="s">
        <v>55</v>
      </c>
      <c r="J231" s="9" t="n">
        <v>-10</v>
      </c>
      <c r="K231" s="7" t="n">
        <v>0</v>
      </c>
      <c r="L231" s="7">
        <f>SUM(J231-K231+L230)</f>
        <v>15.0680000000000014</v>
      </c>
      <c r="O231" s="16" t="n">
        <v>1.53000000000000007</v>
      </c>
      <c r="P231" s="8" t="s">
        <v>32</v>
      </c>
      <c r="Q231" s="11" t="n">
        <v>-10</v>
      </c>
      <c r="R231" s="7" t="n">
        <v>0</v>
      </c>
      <c r="S231" s="7">
        <f>SUM(Q231-R231+S230)</f>
        <v>26.9260000000000019</v>
      </c>
      <c r="T231" s="7"/>
      <c r="U231" s="7">
        <f>SUM(S231-L231)</f>
        <v>11.8579999999999988</v>
      </c>
      <c r="W231" s="15" t="s">
        <v>66</v>
      </c>
      <c r="Y231" t="n">
        <v>1.22999999999999998</v>
      </c>
      <c r="Z231" s="7" t="n">
        <v>10</v>
      </c>
      <c r="AA231" s="7" t="n">
        <v>2.29999999999999982</v>
      </c>
      <c r="AB231" s="9">
        <f>SUM(AA231*2%)</f>
        <v>0.0459999999999999964</v>
      </c>
      <c r="AC231" s="9">
        <f>SUM(AC230+AA231-AB231)</f>
        <v>-18.7579999999999991</v>
      </c>
    </row>
    <row r="232" spans="1:29">
      <c r="A232" s="14" t="n">
        <v>231</v>
      </c>
      <c r="B232" t="s">
        <v>100</v>
      </c>
      <c r="C232" t="s">
        <v>101</v>
      </c>
      <c r="D232" s="6" t="n">
        <v>45796.7708333333358</v>
      </c>
      <c r="E232" t="s">
        <v>280</v>
      </c>
      <c r="F232" t="s">
        <v>262</v>
      </c>
      <c r="G232" s="7" t="n">
        <v>1.21999999999999997</v>
      </c>
      <c r="H232" s="7" t="n">
        <v>10</v>
      </c>
      <c r="I232" s="8" t="s">
        <v>26</v>
      </c>
      <c r="J232" s="9" t="n">
        <v>2.20000000000000018</v>
      </c>
      <c r="K232" s="7">
        <f>SUM(J232*2%)</f>
        <v>0.0440000000000000036</v>
      </c>
      <c r="L232" s="7">
        <f>SUM(J232-K232+L231)</f>
        <v>17.2240000000000002</v>
      </c>
      <c r="N232" t="n">
        <v>23</v>
      </c>
      <c r="O232" s="16" t="n">
        <v>1.41999999999999993</v>
      </c>
      <c r="P232" s="8" t="s">
        <v>32</v>
      </c>
      <c r="Q232" s="7" t="n">
        <v>4.20000000000000018</v>
      </c>
      <c r="R232" s="7">
        <f>SUM(Q232*2%)</f>
        <v>0.0840000000000000036</v>
      </c>
      <c r="S232" s="7">
        <f>SUM(Q232-R232+S231)</f>
        <v>31.041999999999998</v>
      </c>
      <c r="U232" s="7">
        <f>SUM(S232-L232)</f>
        <v>13.8180000000000014</v>
      </c>
      <c r="W232" s="15"/>
      <c r="Z232" s="7"/>
      <c r="AB232" s="9">
        <f>SUM(AA232*2%)</f>
        <v>0</v>
      </c>
      <c r="AC232" s="9">
        <f>SUM(AC231+AA232-AB232)</f>
        <v>-18.7579999999999991</v>
      </c>
    </row>
    <row r="233" spans="1:29">
      <c r="A233" s="14" t="n">
        <v>232</v>
      </c>
      <c r="B233" t="s">
        <v>45</v>
      </c>
      <c r="C233" t="s">
        <v>46</v>
      </c>
      <c r="D233" s="6" t="n">
        <v>45796.8333333333358</v>
      </c>
      <c r="E233" s="17" t="s">
        <v>112</v>
      </c>
      <c r="F233" s="17" t="s">
        <v>48</v>
      </c>
      <c r="G233" s="7" t="n">
        <v>1.29000000000000004</v>
      </c>
      <c r="H233" s="7" t="n">
        <v>10</v>
      </c>
      <c r="I233" s="8" t="s">
        <v>26</v>
      </c>
      <c r="J233" s="9" t="n">
        <v>2.9</v>
      </c>
      <c r="K233" s="7">
        <f>SUM(J233*2%)</f>
        <v>0.0579999999999999982</v>
      </c>
      <c r="L233" s="7">
        <f>SUM(J233-K233+L232)</f>
        <v>20.0659999999999989</v>
      </c>
      <c r="N233" t="n">
        <v>9</v>
      </c>
      <c r="O233" s="10"/>
      <c r="P233" s="8" t="s">
        <v>27</v>
      </c>
      <c r="Q233" s="7" t="n">
        <v>0</v>
      </c>
      <c r="R233" s="7">
        <f>SUM(Q233*2%)</f>
        <v>0</v>
      </c>
      <c r="S233" s="7">
        <f>SUM(Q233-R233+S232)</f>
        <v>31.0420000000000016</v>
      </c>
      <c r="U233" s="7">
        <f>SUM(S233-L233)</f>
        <v>10.9760000000000026</v>
      </c>
      <c r="W233" s="15"/>
      <c r="Z233" s="7"/>
      <c r="AB233" s="9">
        <f>SUM(AA233*2%)</f>
        <v>0</v>
      </c>
      <c r="AC233" s="9">
        <f>SUM(AC232+AA233-AB233)</f>
        <v>-18.7579999999999991</v>
      </c>
    </row>
    <row r="234" spans="1:29">
      <c r="A234" s="14" t="n">
        <v>233</v>
      </c>
      <c r="B234" t="s">
        <v>45</v>
      </c>
      <c r="C234" t="s">
        <v>46</v>
      </c>
      <c r="D234" s="6" t="n">
        <v>45797.8333333333358</v>
      </c>
      <c r="E234" s="14" t="s">
        <v>47</v>
      </c>
      <c r="F234" s="14" t="s">
        <v>189</v>
      </c>
      <c r="G234" s="7" t="n">
        <v>1.28000000000000004</v>
      </c>
      <c r="H234" s="7" t="n">
        <v>10</v>
      </c>
      <c r="I234" s="8" t="s">
        <v>26</v>
      </c>
      <c r="J234" s="9" t="n">
        <v>2.79999999999999982</v>
      </c>
      <c r="K234" s="7">
        <f>SUM(J234*2%)</f>
        <v>0.0559999999999999964</v>
      </c>
      <c r="L234" s="37">
        <f>SUM(J234-K234+L233)</f>
        <v>22.8099999999999987</v>
      </c>
      <c r="N234" t="n">
        <v>14</v>
      </c>
      <c r="O234" s="10"/>
      <c r="P234" s="8" t="s">
        <v>27</v>
      </c>
      <c r="Q234" s="7" t="n">
        <v>0</v>
      </c>
      <c r="R234" s="7">
        <f>SUM(Q234*2%)</f>
        <v>0</v>
      </c>
      <c r="S234" s="37">
        <f>SUM(Q234-R234+S233)</f>
        <v>31.0420000000000016</v>
      </c>
      <c r="U234" s="7">
        <f>SUM(S234-L234)</f>
        <v>8.23200000000000287</v>
      </c>
      <c r="W234" s="15"/>
      <c r="Z234" s="7"/>
      <c r="AB234" s="9">
        <f>SUM(AA234*2%)</f>
        <v>0</v>
      </c>
      <c r="AC234" s="38">
        <f>SUM(AC233+AA234-AB234)</f>
        <v>-18.7579999999999991</v>
      </c>
    </row>
    <row r="235" spans="1:29">
      <c r="A235" s="14"/>
      <c r="D235" s="6"/>
      <c r="E235" s="14"/>
      <c r="F235" s="14"/>
      <c r="G235" s="7"/>
      <c r="H235" s="7"/>
      <c r="I235" s="8"/>
      <c r="J235" s="9"/>
      <c r="K235" s="7"/>
      <c r="L235" s="7"/>
      <c r="O235" s="16"/>
      <c r="P235" s="8"/>
      <c r="Q235" s="7"/>
      <c r="R235" s="7"/>
      <c r="S235" s="7"/>
      <c r="U235" s="7"/>
      <c r="W235" s="15"/>
      <c r="Z235" s="7"/>
      <c r="AB235" s="9"/>
      <c r="AC235" s="9"/>
    </row>
    <row r="236" spans="1:29">
      <c r="A236" s="14"/>
      <c r="D236" s="6"/>
      <c r="E236" s="14"/>
      <c r="F236" s="14"/>
      <c r="G236" s="7"/>
      <c r="H236" s="7"/>
      <c r="I236" s="8"/>
      <c r="J236" s="9"/>
      <c r="K236" s="7"/>
      <c r="L236" s="7"/>
      <c r="O236" s="16"/>
      <c r="P236" s="8"/>
      <c r="Q236" s="7"/>
      <c r="R236" s="7"/>
      <c r="S236" s="7"/>
      <c r="U236" s="7"/>
      <c r="W236" s="15"/>
      <c r="Z236" s="7"/>
      <c r="AB236" s="9"/>
      <c r="AC236" s="9"/>
    </row>
    <row r="237" spans="1:29">
      <c r="A237" s="14"/>
      <c r="D237" s="6"/>
      <c r="G237" s="7"/>
      <c r="H237" s="7"/>
      <c r="I237" s="8"/>
      <c r="J237" s="9"/>
      <c r="K237" s="7"/>
      <c r="L237" s="7"/>
      <c r="O237" s="16"/>
      <c r="P237" s="8"/>
      <c r="Q237" s="7"/>
      <c r="W237" s="15"/>
      <c r="Z237" s="7"/>
      <c r="AB237" s="9"/>
      <c r="AC237" s="9"/>
    </row>
    <row r="238" spans="3:26">
      <c r="C238" s="26" t="n">
        <v>45730</v>
      </c>
      <c r="D238" s="6"/>
      <c r="G238" s="7"/>
      <c r="H238" s="7"/>
      <c r="I238" s="8"/>
      <c r="J238" s="9"/>
      <c r="K238" s="7"/>
      <c r="O238" s="16"/>
      <c r="P238" s="8"/>
      <c r="Q238" s="7"/>
      <c r="W238" s="15"/>
      <c r="Z238" s="7"/>
    </row>
    <row r="239" spans="3:26">
      <c r="C239" s="26" t="n">
        <v>45797</v>
      </c>
      <c r="D239" s="27" t="s">
        <v>307</v>
      </c>
      <c r="E239" s="8">
        <f>SUM(C239-C238)</f>
        <v>67</v>
      </c>
      <c r="F239" s="28" t="s">
        <v>308</v>
      </c>
      <c r="G239" s="29" t="n">
        <v>233</v>
      </c>
      <c r="H239" s="9"/>
      <c r="I239" s="8"/>
      <c r="K239" s="7"/>
      <c r="O239" s="16"/>
      <c r="P239" s="8"/>
      <c r="Q239" s="7"/>
      <c r="Z239" s="7"/>
    </row>
    <row r="240" spans="4:26">
      <c r="D240" s="6"/>
      <c r="F240" s="30" t="s">
        <v>309</v>
      </c>
      <c r="G240" s="31" t="n">
        <v>66</v>
      </c>
      <c r="H240" s="9"/>
      <c r="I240" s="8"/>
      <c r="O240" s="16"/>
      <c r="P240" s="8"/>
      <c r="Q240" s="7"/>
      <c r="Z240" s="7"/>
    </row>
    <row r="241" spans="4:26">
      <c r="D241" s="6"/>
      <c r="F241" s="8" t="s">
        <v>310</v>
      </c>
      <c r="G241" s="29">
        <f>SUM(G239-G240)</f>
        <v>167</v>
      </c>
      <c r="H241" s="9"/>
      <c r="I241" s="8"/>
      <c r="K241" s="9"/>
      <c r="O241" s="16"/>
      <c r="P241" s="8"/>
      <c r="Q241" s="7"/>
      <c r="Z241" s="7"/>
    </row>
    <row r="242" spans="4:26">
      <c r="D242" s="6"/>
      <c r="F242" s="32" t="s">
        <v>311</v>
      </c>
      <c r="G242" s="31" t="n">
        <v>50</v>
      </c>
      <c r="H242" s="9"/>
      <c r="I242" s="8"/>
      <c r="O242" s="16"/>
      <c r="P242" s="8"/>
      <c r="Q242" s="7"/>
      <c r="Z242" s="7"/>
    </row>
    <row r="243" spans="4:17">
      <c r="D243" s="6"/>
      <c r="F243" s="8" t="s">
        <v>312</v>
      </c>
      <c r="G243" s="33">
        <f>SUM(G241-G242)</f>
        <v>117</v>
      </c>
      <c r="H243" s="34">
        <f>SUM(G243/G241)*100</f>
        <v>70.059880239520993</v>
      </c>
      <c r="I243" s="35" t="s">
        <v>313</v>
      </c>
      <c r="J243" s="7">
        <f>SUM(G246/(G239*10))*100</f>
        <v>0</v>
      </c>
      <c r="K243" s="36" t="s">
        <v>314</v>
      </c>
      <c r="O243" s="7"/>
      <c r="P243" s="8"/>
      <c r="Q243" s="7"/>
    </row>
    <row r="244" spans="1:17">
      <c r="A244" s="14"/>
      <c r="D244" s="6"/>
      <c r="G244" s="19"/>
      <c r="H244" s="7"/>
      <c r="I244" s="8"/>
      <c r="J244" s="9"/>
      <c r="O244" s="7"/>
      <c r="P244" s="8"/>
      <c r="Q244" s="7"/>
    </row>
    <row r="245" spans="4:17">
      <c r="D245" s="6"/>
      <c r="G245" s="19"/>
      <c r="H245" s="7"/>
      <c r="I245" s="8"/>
      <c r="J245" s="9"/>
      <c r="O245" s="7"/>
      <c r="P245" s="8"/>
      <c r="Q245" s="7"/>
    </row>
    <row r="246" spans="4:18">
      <c r="D246" s="6"/>
      <c r="F246" s="8"/>
      <c r="G246" s="9"/>
      <c r="H246" s="7"/>
      <c r="I246" s="7"/>
      <c r="J246" s="9"/>
      <c r="K246" s="27"/>
      <c r="L246" s="8"/>
      <c r="M246" s="8"/>
      <c r="N246" s="9"/>
      <c r="O246" s="7"/>
      <c r="P246" s="7"/>
      <c r="Q246" s="7"/>
      <c r="R246" s="7"/>
    </row>
    <row r="247" spans="4:18">
      <c r="D247" s="6"/>
      <c r="F247" s="8"/>
      <c r="G247" s="9"/>
      <c r="H247" s="7"/>
      <c r="I247" s="7"/>
      <c r="J247" s="9"/>
      <c r="M247" s="8"/>
      <c r="N247" s="9"/>
      <c r="O247" s="7"/>
      <c r="P247" s="7"/>
      <c r="Q247" s="7"/>
      <c r="R247" s="7"/>
    </row>
    <row r="248" spans="4:18">
      <c r="D248" s="6"/>
      <c r="F248" s="8"/>
      <c r="G248" s="9"/>
      <c r="H248" s="7"/>
      <c r="I248" s="7"/>
      <c r="J248" s="9"/>
      <c r="M248" s="8"/>
      <c r="N248" s="9"/>
      <c r="O248" s="7"/>
      <c r="P248" s="7"/>
      <c r="Q248" s="7"/>
      <c r="R248" s="7"/>
    </row>
    <row r="249" spans="4:18">
      <c r="D249" s="6"/>
      <c r="F249" s="8"/>
      <c r="G249" s="9"/>
      <c r="H249" s="7"/>
      <c r="I249" s="7"/>
      <c r="J249" s="9"/>
      <c r="M249" s="8"/>
      <c r="N249" s="9"/>
      <c r="O249" s="7"/>
      <c r="P249" s="7"/>
      <c r="Q249" s="7"/>
      <c r="R249" s="7"/>
    </row>
    <row r="250" spans="4:18">
      <c r="D250" s="6"/>
      <c r="F250" s="8"/>
      <c r="G250" s="9"/>
      <c r="H250" s="7"/>
      <c r="I250" s="7"/>
      <c r="J250" s="9"/>
      <c r="M250" s="8"/>
      <c r="N250" s="9"/>
      <c r="O250" s="7"/>
      <c r="P250" s="7"/>
      <c r="Q250" s="7"/>
      <c r="R250" s="7"/>
    </row>
    <row r="251" spans="4:18">
      <c r="D251" s="6"/>
      <c r="F251" s="8"/>
      <c r="G251" s="9"/>
      <c r="H251" s="7"/>
      <c r="I251" s="7"/>
      <c r="J251" s="9"/>
      <c r="M251" s="8"/>
      <c r="N251" s="9"/>
      <c r="O251" s="7"/>
      <c r="P251" s="7"/>
      <c r="Q251" s="7"/>
      <c r="R251" s="7"/>
    </row>
    <row r="252" spans="4:17">
      <c r="D252" s="6"/>
      <c r="G252" s="19"/>
      <c r="H252" s="7"/>
      <c r="J252" s="9"/>
      <c r="O252" s="7"/>
      <c r="P252" s="8"/>
      <c r="Q252" s="7"/>
    </row>
  </sheetData>
  <printOptions>
    <extLst>
      <ext uri="smNativeData">
        <pm:pageFlags xmlns:pm="smNativeData" id="1747855512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47855512" l="56" r="56" t="56" b="56" borderId="0" fillId="0" vertical="0"/>
        <pm:footer xmlns:pm="smNativeData" id="1747855512" l="56" r="56" t="56" b="56" borderId="0" fillId="0" vertical="2"/>
        <pm:paperBin xmlns:pm="smNativeData" id="1747855512" Id="0" type="0" value="0"/>
        <pm:paperBin xmlns:pm="smNativeData" id="1747855512" Id="1" type="0" value="0"/>
      </ext>
    </extLst>
  </headerFooter>
  <extLst>
    <ext uri="smNativeData">
      <pm:sheetPrefs xmlns:pm="smNativeData" day="17478555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"/>
  <sheetViews>
    <sheetView view="normal" topLeftCell="A4" workbookViewId="0">
      <selection activeCell="D8" sqref="D8"/>
    </sheetView>
  </sheetViews>
  <sheetFormatPr baseColWidth="9" defaultColWidth="10.000000" defaultRowHeight="13.45"/>
  <sheetData/>
  <printOptions>
    <extLst>
      <ext uri="smNativeData">
        <pm:pageFlags xmlns:pm="smNativeData" id="1747855512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47855512" l="56" r="56" t="56" b="56" borderId="0" fillId="0" vertical="0"/>
        <pm:footer xmlns:pm="smNativeData" id="1747855512" l="56" r="56" t="56" b="56" borderId="0" fillId="0" vertical="2"/>
        <pm:paperBin xmlns:pm="smNativeData" id="1747855512" Id="0" type="0" value="0"/>
        <pm:paperBin xmlns:pm="smNativeData" id="1747855512" Id="1" type="0" value="0"/>
      </ext>
    </extLst>
  </headerFooter>
  <drawing r:id="rId1"/>
  <extLst>
    <ext uri="smNativeData">
      <pm:sheetPrefs xmlns:pm="smNativeData" day="1747855512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lewgw</cp:lastModifiedBy>
  <cp:revision>0</cp:revision>
  <dcterms:created xsi:type="dcterms:W3CDTF">2025-05-21T19:09:05Z</dcterms:created>
  <dcterms:modified xsi:type="dcterms:W3CDTF">2025-05-21T19:25:12Z</dcterms:modified>
</cp:coreProperties>
</file>