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en May\Desktop\"/>
    </mc:Choice>
  </mc:AlternateContent>
  <xr:revisionPtr revIDLastSave="0" documentId="13_ncr:1_{164C208B-7A96-4601-9961-8C98B7184096}" xr6:coauthVersionLast="47" xr6:coauthVersionMax="47" xr10:uidLastSave="{00000000-0000-0000-0000-000000000000}"/>
  <bookViews>
    <workbookView xWindow="28680" yWindow="-120" windowWidth="29040" windowHeight="15840" xr2:uid="{E6942D39-7160-4A3C-AA50-782836DAC23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1" i="1" l="1"/>
  <c r="L280" i="1"/>
  <c r="L279" i="1"/>
  <c r="Q278" i="1"/>
  <c r="O278" i="1"/>
  <c r="L278" i="1"/>
  <c r="Q277" i="1"/>
  <c r="O277" i="1"/>
  <c r="L277" i="1"/>
  <c r="Q276" i="1"/>
  <c r="O276" i="1"/>
  <c r="L276" i="1"/>
  <c r="Q275" i="1"/>
  <c r="O275" i="1"/>
  <c r="L275" i="1"/>
  <c r="Q274" i="1"/>
  <c r="O274" i="1"/>
  <c r="L274" i="1"/>
  <c r="Q273" i="1"/>
  <c r="O273" i="1"/>
  <c r="L273" i="1"/>
  <c r="Q272" i="1"/>
  <c r="O272" i="1"/>
  <c r="L272" i="1"/>
  <c r="Q271" i="1"/>
  <c r="O271" i="1"/>
  <c r="L271" i="1"/>
  <c r="Q270" i="1"/>
  <c r="O270" i="1"/>
  <c r="L270" i="1"/>
  <c r="Q269" i="1"/>
  <c r="O269" i="1"/>
  <c r="L269" i="1"/>
  <c r="Q268" i="1"/>
  <c r="O268" i="1"/>
  <c r="L268" i="1"/>
  <c r="Q267" i="1"/>
  <c r="O267" i="1"/>
  <c r="L267" i="1"/>
  <c r="Q266" i="1"/>
  <c r="O266" i="1"/>
  <c r="L266" i="1"/>
  <c r="Q265" i="1"/>
  <c r="O265" i="1"/>
  <c r="L265" i="1"/>
  <c r="Q235" i="1"/>
  <c r="O235" i="1"/>
  <c r="L235" i="1"/>
  <c r="L234" i="1"/>
  <c r="Q233" i="1"/>
  <c r="O233" i="1"/>
  <c r="L233" i="1"/>
  <c r="Q232" i="1"/>
  <c r="O232" i="1"/>
  <c r="L232" i="1"/>
  <c r="Q231" i="1"/>
  <c r="O231" i="1"/>
  <c r="L231" i="1"/>
  <c r="Q230" i="1"/>
  <c r="O230" i="1"/>
  <c r="L230" i="1"/>
  <c r="Q229" i="1"/>
  <c r="O229" i="1"/>
  <c r="L229" i="1"/>
  <c r="Q228" i="1"/>
  <c r="O228" i="1"/>
  <c r="L228" i="1"/>
  <c r="Q227" i="1"/>
  <c r="O227" i="1"/>
  <c r="Q226" i="1"/>
  <c r="O226" i="1"/>
  <c r="Q225" i="1"/>
  <c r="O225" i="1"/>
  <c r="Q224" i="1"/>
  <c r="O224" i="1"/>
  <c r="Q223" i="1"/>
  <c r="O223" i="1"/>
  <c r="Q222" i="1"/>
  <c r="O222" i="1"/>
  <c r="Q221" i="1"/>
  <c r="O221" i="1"/>
  <c r="Q220" i="1"/>
  <c r="O220" i="1"/>
  <c r="Q219" i="1"/>
  <c r="O219" i="1"/>
  <c r="Q218" i="1"/>
  <c r="O218" i="1"/>
  <c r="Q217" i="1"/>
  <c r="O217" i="1"/>
  <c r="Q216" i="1"/>
  <c r="O216" i="1"/>
  <c r="Q215" i="1"/>
  <c r="O215" i="1"/>
  <c r="Q214" i="1"/>
  <c r="O214" i="1"/>
  <c r="Q213" i="1"/>
  <c r="O213" i="1"/>
  <c r="Q212" i="1"/>
  <c r="O212" i="1"/>
  <c r="Q211" i="1"/>
  <c r="O211" i="1"/>
  <c r="Q210" i="1"/>
  <c r="O210" i="1"/>
  <c r="Q209" i="1"/>
  <c r="O209" i="1"/>
  <c r="Q208" i="1"/>
  <c r="O208" i="1"/>
  <c r="Q207" i="1"/>
  <c r="O207" i="1"/>
  <c r="Q206" i="1"/>
  <c r="O206" i="1"/>
  <c r="Q205" i="1"/>
  <c r="O205" i="1"/>
  <c r="Q204" i="1"/>
  <c r="O204" i="1"/>
  <c r="Q203" i="1"/>
  <c r="O203" i="1"/>
  <c r="Q202" i="1"/>
  <c r="O202" i="1"/>
  <c r="Q201" i="1"/>
  <c r="O201" i="1"/>
  <c r="Q200" i="1"/>
  <c r="O200" i="1"/>
  <c r="Q199" i="1"/>
  <c r="O199" i="1"/>
  <c r="Q198" i="1"/>
  <c r="O198" i="1"/>
  <c r="Q197" i="1"/>
  <c r="O197" i="1"/>
  <c r="Q196" i="1"/>
  <c r="O196" i="1"/>
  <c r="Q195" i="1"/>
  <c r="O195" i="1"/>
  <c r="Q194" i="1"/>
  <c r="O194" i="1"/>
  <c r="Q193" i="1"/>
  <c r="O193" i="1"/>
  <c r="Q192" i="1"/>
  <c r="O192" i="1"/>
  <c r="Q191" i="1"/>
  <c r="O191" i="1"/>
  <c r="Q190" i="1"/>
  <c r="O190" i="1"/>
  <c r="Q189" i="1"/>
  <c r="O189" i="1"/>
  <c r="Q188" i="1"/>
  <c r="O188" i="1"/>
  <c r="Q187" i="1"/>
  <c r="O187" i="1"/>
  <c r="Q186" i="1"/>
  <c r="O186" i="1"/>
  <c r="Q185" i="1"/>
  <c r="O185" i="1"/>
  <c r="Q184" i="1"/>
  <c r="O184" i="1"/>
  <c r="Q183" i="1"/>
  <c r="O183" i="1"/>
  <c r="Q182" i="1"/>
  <c r="O182" i="1"/>
  <c r="Q181" i="1"/>
  <c r="O181" i="1"/>
  <c r="Q180" i="1"/>
  <c r="O180" i="1"/>
  <c r="Q179" i="1"/>
  <c r="O179" i="1"/>
  <c r="Q178" i="1"/>
  <c r="O178" i="1"/>
  <c r="Q177" i="1"/>
  <c r="O177" i="1"/>
  <c r="Q176" i="1"/>
  <c r="O176" i="1"/>
  <c r="Q175" i="1"/>
  <c r="O175" i="1"/>
  <c r="Q174" i="1"/>
  <c r="O174" i="1"/>
  <c r="Q173" i="1"/>
  <c r="O173" i="1"/>
  <c r="Q172" i="1"/>
  <c r="O172" i="1"/>
  <c r="Q171" i="1"/>
  <c r="O171" i="1"/>
  <c r="Q170" i="1"/>
  <c r="O170" i="1"/>
  <c r="Q169" i="1"/>
  <c r="O169" i="1"/>
  <c r="Q168" i="1"/>
  <c r="O168" i="1"/>
  <c r="Q167" i="1"/>
  <c r="O167" i="1"/>
  <c r="Q166" i="1"/>
  <c r="O166" i="1"/>
  <c r="Q165" i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V41" i="1"/>
  <c r="Q41" i="1"/>
  <c r="O41" i="1"/>
  <c r="Q40" i="1"/>
  <c r="V220" i="1" s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  <c r="Q6" i="1"/>
  <c r="O6" i="1"/>
  <c r="R4" i="1"/>
  <c r="P4" i="1"/>
  <c r="J4" i="1"/>
  <c r="H4" i="1"/>
  <c r="W277" i="1" l="1"/>
  <c r="W273" i="1"/>
  <c r="W269" i="1"/>
  <c r="W265" i="1"/>
  <c r="W234" i="1"/>
  <c r="W232" i="1"/>
  <c r="W228" i="1"/>
  <c r="W276" i="1"/>
  <c r="W272" i="1"/>
  <c r="W268" i="1"/>
  <c r="W264" i="1"/>
  <c r="W262" i="1"/>
  <c r="W260" i="1"/>
  <c r="W258" i="1"/>
  <c r="W256" i="1"/>
  <c r="W254" i="1"/>
  <c r="W252" i="1"/>
  <c r="W250" i="1"/>
  <c r="W248" i="1"/>
  <c r="W246" i="1"/>
  <c r="W244" i="1"/>
  <c r="W242" i="1"/>
  <c r="W240" i="1"/>
  <c r="W238" i="1"/>
  <c r="W236" i="1"/>
  <c r="W231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275" i="1"/>
  <c r="W271" i="1"/>
  <c r="W267" i="1"/>
  <c r="W263" i="1"/>
  <c r="W255" i="1"/>
  <c r="W247" i="1"/>
  <c r="W239" i="1"/>
  <c r="W274" i="1"/>
  <c r="W266" i="1"/>
  <c r="W261" i="1"/>
  <c r="W253" i="1"/>
  <c r="W245" i="1"/>
  <c r="W237" i="1"/>
  <c r="W259" i="1"/>
  <c r="W251" i="1"/>
  <c r="W243" i="1"/>
  <c r="W235" i="1"/>
  <c r="W230" i="1"/>
  <c r="W257" i="1"/>
  <c r="W168" i="1"/>
  <c r="W164" i="1"/>
  <c r="W160" i="1"/>
  <c r="W156" i="1"/>
  <c r="W152" i="1"/>
  <c r="W148" i="1"/>
  <c r="W144" i="1"/>
  <c r="W140" i="1"/>
  <c r="W136" i="1"/>
  <c r="W132" i="1"/>
  <c r="W128" i="1"/>
  <c r="W124" i="1"/>
  <c r="W120" i="1"/>
  <c r="W116" i="1"/>
  <c r="W112" i="1"/>
  <c r="W108" i="1"/>
  <c r="W104" i="1"/>
  <c r="W270" i="1"/>
  <c r="W249" i="1"/>
  <c r="W229" i="1"/>
  <c r="W165" i="1"/>
  <c r="W161" i="1"/>
  <c r="W157" i="1"/>
  <c r="W153" i="1"/>
  <c r="W149" i="1"/>
  <c r="W145" i="1"/>
  <c r="W141" i="1"/>
  <c r="W137" i="1"/>
  <c r="W133" i="1"/>
  <c r="W129" i="1"/>
  <c r="W125" i="1"/>
  <c r="W121" i="1"/>
  <c r="W117" i="1"/>
  <c r="W113" i="1"/>
  <c r="W109" i="1"/>
  <c r="W105" i="1"/>
  <c r="W241" i="1"/>
  <c r="W166" i="1"/>
  <c r="W162" i="1"/>
  <c r="W158" i="1"/>
  <c r="W154" i="1"/>
  <c r="W150" i="1"/>
  <c r="W146" i="1"/>
  <c r="W142" i="1"/>
  <c r="W138" i="1"/>
  <c r="W134" i="1"/>
  <c r="W130" i="1"/>
  <c r="W126" i="1"/>
  <c r="W122" i="1"/>
  <c r="W118" i="1"/>
  <c r="W114" i="1"/>
  <c r="W110" i="1"/>
  <c r="W106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V45" i="1"/>
  <c r="V65" i="1"/>
  <c r="V77" i="1"/>
  <c r="V85" i="1"/>
  <c r="V97" i="1"/>
  <c r="W127" i="1"/>
  <c r="Q4" i="1"/>
  <c r="V278" i="1"/>
  <c r="V274" i="1"/>
  <c r="V270" i="1"/>
  <c r="V266" i="1"/>
  <c r="V263" i="1"/>
  <c r="V261" i="1"/>
  <c r="V259" i="1"/>
  <c r="V257" i="1"/>
  <c r="V255" i="1"/>
  <c r="V253" i="1"/>
  <c r="V251" i="1"/>
  <c r="V249" i="1"/>
  <c r="V247" i="1"/>
  <c r="V245" i="1"/>
  <c r="V243" i="1"/>
  <c r="V241" i="1"/>
  <c r="V239" i="1"/>
  <c r="V237" i="1"/>
  <c r="V235" i="1"/>
  <c r="V233" i="1"/>
  <c r="V229" i="1"/>
  <c r="V277" i="1"/>
  <c r="V273" i="1"/>
  <c r="V269" i="1"/>
  <c r="V265" i="1"/>
  <c r="V234" i="1"/>
  <c r="V232" i="1"/>
  <c r="V228" i="1"/>
  <c r="V276" i="1"/>
  <c r="V272" i="1"/>
  <c r="V268" i="1"/>
  <c r="V264" i="1"/>
  <c r="V262" i="1"/>
  <c r="V260" i="1"/>
  <c r="V258" i="1"/>
  <c r="V256" i="1"/>
  <c r="V254" i="1"/>
  <c r="V252" i="1"/>
  <c r="V250" i="1"/>
  <c r="V248" i="1"/>
  <c r="V246" i="1"/>
  <c r="V244" i="1"/>
  <c r="V242" i="1"/>
  <c r="V240" i="1"/>
  <c r="V238" i="1"/>
  <c r="V236" i="1"/>
  <c r="V225" i="1"/>
  <c r="V221" i="1"/>
  <c r="V217" i="1"/>
  <c r="V213" i="1"/>
  <c r="V209" i="1"/>
  <c r="V205" i="1"/>
  <c r="V201" i="1"/>
  <c r="V197" i="1"/>
  <c r="V193" i="1"/>
  <c r="V189" i="1"/>
  <c r="V185" i="1"/>
  <c r="V181" i="1"/>
  <c r="V177" i="1"/>
  <c r="V173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275" i="1"/>
  <c r="V267" i="1"/>
  <c r="V226" i="1"/>
  <c r="V222" i="1"/>
  <c r="V218" i="1"/>
  <c r="V214" i="1"/>
  <c r="V210" i="1"/>
  <c r="V206" i="1"/>
  <c r="V202" i="1"/>
  <c r="V198" i="1"/>
  <c r="V194" i="1"/>
  <c r="V190" i="1"/>
  <c r="V186" i="1"/>
  <c r="V182" i="1"/>
  <c r="V178" i="1"/>
  <c r="V174" i="1"/>
  <c r="V170" i="1"/>
  <c r="V231" i="1"/>
  <c r="V227" i="1"/>
  <c r="V223" i="1"/>
  <c r="V219" i="1"/>
  <c r="V215" i="1"/>
  <c r="V211" i="1"/>
  <c r="V207" i="1"/>
  <c r="V203" i="1"/>
  <c r="V199" i="1"/>
  <c r="V195" i="1"/>
  <c r="V191" i="1"/>
  <c r="V187" i="1"/>
  <c r="V183" i="1"/>
  <c r="V179" i="1"/>
  <c r="V175" i="1"/>
  <c r="V171" i="1"/>
  <c r="V216" i="1"/>
  <c r="V200" i="1"/>
  <c r="V184" i="1"/>
  <c r="V271" i="1"/>
  <c r="V230" i="1"/>
  <c r="V212" i="1"/>
  <c r="V196" i="1"/>
  <c r="V180" i="1"/>
  <c r="V224" i="1"/>
  <c r="V208" i="1"/>
  <c r="V192" i="1"/>
  <c r="V176" i="1"/>
  <c r="V40" i="1"/>
  <c r="V44" i="1"/>
  <c r="V48" i="1"/>
  <c r="V52" i="1"/>
  <c r="V56" i="1"/>
  <c r="V60" i="1"/>
  <c r="V64" i="1"/>
  <c r="V68" i="1"/>
  <c r="V72" i="1"/>
  <c r="V76" i="1"/>
  <c r="V80" i="1"/>
  <c r="V84" i="1"/>
  <c r="V88" i="1"/>
  <c r="V92" i="1"/>
  <c r="V96" i="1"/>
  <c r="V100" i="1"/>
  <c r="W115" i="1"/>
  <c r="W131" i="1"/>
  <c r="W147" i="1"/>
  <c r="W163" i="1"/>
  <c r="V172" i="1"/>
  <c r="W233" i="1"/>
  <c r="V53" i="1"/>
  <c r="V57" i="1"/>
  <c r="V73" i="1"/>
  <c r="V81" i="1"/>
  <c r="V93" i="1"/>
  <c r="W111" i="1"/>
  <c r="W159" i="1"/>
  <c r="W278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3" i="1"/>
  <c r="V47" i="1"/>
  <c r="V51" i="1"/>
  <c r="V55" i="1"/>
  <c r="V59" i="1"/>
  <c r="V63" i="1"/>
  <c r="V67" i="1"/>
  <c r="V71" i="1"/>
  <c r="V75" i="1"/>
  <c r="V79" i="1"/>
  <c r="V83" i="1"/>
  <c r="V87" i="1"/>
  <c r="V91" i="1"/>
  <c r="V95" i="1"/>
  <c r="V99" i="1"/>
  <c r="W103" i="1"/>
  <c r="W119" i="1"/>
  <c r="W135" i="1"/>
  <c r="W151" i="1"/>
  <c r="W167" i="1"/>
  <c r="V188" i="1"/>
  <c r="V49" i="1"/>
  <c r="V61" i="1"/>
  <c r="V69" i="1"/>
  <c r="V89" i="1"/>
  <c r="V101" i="1"/>
  <c r="W143" i="1"/>
  <c r="O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V42" i="1"/>
  <c r="V46" i="1"/>
  <c r="V50" i="1"/>
  <c r="V54" i="1"/>
  <c r="V58" i="1"/>
  <c r="V62" i="1"/>
  <c r="V66" i="1"/>
  <c r="V70" i="1"/>
  <c r="V74" i="1"/>
  <c r="V78" i="1"/>
  <c r="V82" i="1"/>
  <c r="V86" i="1"/>
  <c r="V90" i="1"/>
  <c r="V94" i="1"/>
  <c r="V98" i="1"/>
  <c r="V102" i="1"/>
  <c r="W107" i="1"/>
  <c r="W123" i="1"/>
  <c r="W139" i="1"/>
  <c r="W155" i="1"/>
  <c r="V2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Owen May</author>
  </authors>
  <commentList>
    <comment ref="A1" authorId="0" shapeId="0" xr:uid="{C49D45DD-0CC8-40DC-B79B-C42F816102BA}">
      <text>
        <r>
          <rPr>
            <b/>
            <sz val="9"/>
            <color indexed="81"/>
            <rFont val="Tahoma"/>
            <family val="2"/>
          </rPr>
          <t>O1.5 enter at odds of 6 or below</t>
        </r>
        <r>
          <rPr>
            <sz val="9"/>
            <color indexed="81"/>
            <rFont val="Tahoma"/>
            <family val="2"/>
          </rPr>
          <t xml:space="preserve">
60 mins plus need 1.33 or 4s
LCS HT need odds of 1.2 or higher</t>
        </r>
      </text>
    </comment>
  </commentList>
</comments>
</file>

<file path=xl/sharedStrings.xml><?xml version="1.0" encoding="utf-8"?>
<sst xmlns="http://schemas.openxmlformats.org/spreadsheetml/2006/main" count="1673" uniqueCount="550">
  <si>
    <t>Away ELO Value</t>
  </si>
  <si>
    <t>Excluded Swiss Super league</t>
  </si>
  <si>
    <t>Lay away when ELO between 10 and 50, and home odds not between 2.12 and 2.5 inclsucive</t>
  </si>
  <si>
    <t>ELO above 50,  lay home with above odds not between 2.12 and 2.48 inclusive</t>
  </si>
  <si>
    <t>ELO above 100 back away and lay home</t>
  </si>
  <si>
    <t>Matchid</t>
  </si>
  <si>
    <t>BF event ID</t>
  </si>
  <si>
    <t>Country</t>
  </si>
  <si>
    <t>League</t>
  </si>
  <si>
    <t>Date</t>
  </si>
  <si>
    <t xml:space="preserve">Home </t>
  </si>
  <si>
    <t>Away</t>
  </si>
  <si>
    <t>home odds</t>
  </si>
  <si>
    <t xml:space="preserve">home elo </t>
  </si>
  <si>
    <t>away odds</t>
  </si>
  <si>
    <t>away elo</t>
  </si>
  <si>
    <t xml:space="preserve">difference </t>
  </si>
  <si>
    <t>ht</t>
  </si>
  <si>
    <t>ft</t>
  </si>
  <si>
    <t xml:space="preserve">Back Home </t>
  </si>
  <si>
    <t>Win</t>
  </si>
  <si>
    <t>Lay Away</t>
  </si>
  <si>
    <t>win</t>
  </si>
  <si>
    <t>Germany</t>
  </si>
  <si>
    <t>2. Bundesliga</t>
  </si>
  <si>
    <t>Paderborn</t>
  </si>
  <si>
    <t>Darmstadt</t>
  </si>
  <si>
    <t>0 0</t>
  </si>
  <si>
    <t>0 1</t>
  </si>
  <si>
    <t>Scotland</t>
  </si>
  <si>
    <t>Premiership</t>
  </si>
  <si>
    <t>Ross County</t>
  </si>
  <si>
    <t>Dundee FC</t>
  </si>
  <si>
    <t>1 2</t>
  </si>
  <si>
    <t>3 2</t>
  </si>
  <si>
    <t>England</t>
  </si>
  <si>
    <t>National League</t>
  </si>
  <si>
    <t>Kings Lynn</t>
  </si>
  <si>
    <t>Dover Ath.</t>
  </si>
  <si>
    <t>1 1</t>
  </si>
  <si>
    <t>2 1</t>
  </si>
  <si>
    <t>League Two</t>
  </si>
  <si>
    <t>Bradford</t>
  </si>
  <si>
    <t>Sutton</t>
  </si>
  <si>
    <t>2 2</t>
  </si>
  <si>
    <t>Harrogate</t>
  </si>
  <si>
    <t>Northampton</t>
  </si>
  <si>
    <t>Championship</t>
  </si>
  <si>
    <t>Birmingham</t>
  </si>
  <si>
    <t>Cardiff</t>
  </si>
  <si>
    <t>2 0</t>
  </si>
  <si>
    <t>Mansfield</t>
  </si>
  <si>
    <t>Salford</t>
  </si>
  <si>
    <t>League One</t>
  </si>
  <si>
    <t>Milton Keynes Dons</t>
  </si>
  <si>
    <t>Oxford Utd</t>
  </si>
  <si>
    <t>1 0</t>
  </si>
  <si>
    <t>Portugal</t>
  </si>
  <si>
    <t>Liga Portugal</t>
  </si>
  <si>
    <t>Maritimo</t>
  </si>
  <si>
    <t>Santa Clara</t>
  </si>
  <si>
    <t>4 1</t>
  </si>
  <si>
    <t>Switzerland</t>
  </si>
  <si>
    <t>Super League</t>
  </si>
  <si>
    <t>St. Gallen</t>
  </si>
  <si>
    <t>Lugano</t>
  </si>
  <si>
    <t>Norway</t>
  </si>
  <si>
    <t>Eliteserien</t>
  </si>
  <si>
    <t>Brann</t>
  </si>
  <si>
    <t>Sarpsborg 08</t>
  </si>
  <si>
    <t>France</t>
  </si>
  <si>
    <t>Ligue 1</t>
  </si>
  <si>
    <t>Strasbourg</t>
  </si>
  <si>
    <t>Marseille</t>
  </si>
  <si>
    <t>0 2</t>
  </si>
  <si>
    <t>Italy</t>
  </si>
  <si>
    <t>Serie A</t>
  </si>
  <si>
    <t>Sassuolo</t>
  </si>
  <si>
    <t>Lazio</t>
  </si>
  <si>
    <t>Spain</t>
  </si>
  <si>
    <t>Laliga2</t>
  </si>
  <si>
    <t>Alcorcon</t>
  </si>
  <si>
    <t>Cartagena</t>
  </si>
  <si>
    <t>Mirandes</t>
  </si>
  <si>
    <t>R. Sociedad B</t>
  </si>
  <si>
    <t>Laliga</t>
  </si>
  <si>
    <t>Cadiz CF</t>
  </si>
  <si>
    <t>Granada CF</t>
  </si>
  <si>
    <t>Poland</t>
  </si>
  <si>
    <t>Ekstraklasa</t>
  </si>
  <si>
    <t>Radomiak Radom</t>
  </si>
  <si>
    <t>Piast Gliwice</t>
  </si>
  <si>
    <t>Bundesliga</t>
  </si>
  <si>
    <t>Arminia Bielefeld</t>
  </si>
  <si>
    <t>Bochum</t>
  </si>
  <si>
    <t>Union Berlin</t>
  </si>
  <si>
    <t>SC Freiburg</t>
  </si>
  <si>
    <t>Serie B</t>
  </si>
  <si>
    <t>Crotone</t>
  </si>
  <si>
    <t>Pordenone</t>
  </si>
  <si>
    <t>Bristol City</t>
  </si>
  <si>
    <t>Huddersfield</t>
  </si>
  <si>
    <t>2 3</t>
  </si>
  <si>
    <t>Shrewsbury</t>
  </si>
  <si>
    <t>Cheltenham</t>
  </si>
  <si>
    <t>3 1</t>
  </si>
  <si>
    <t>Luzern</t>
  </si>
  <si>
    <t>Servette</t>
  </si>
  <si>
    <t>Fiorentina</t>
  </si>
  <si>
    <t>Zaragoza</t>
  </si>
  <si>
    <t>Tenerife</t>
  </si>
  <si>
    <t>Croatia</t>
  </si>
  <si>
    <t>1. Hnl</t>
  </si>
  <si>
    <t>Hajduk Split</t>
  </si>
  <si>
    <t>Osijek</t>
  </si>
  <si>
    <t>FC Koln</t>
  </si>
  <si>
    <t>VfB Stuttgart</t>
  </si>
  <si>
    <t>Getafe</t>
  </si>
  <si>
    <t>Osasuna</t>
  </si>
  <si>
    <t>Belgium</t>
  </si>
  <si>
    <t>Jupiler Pro League</t>
  </si>
  <si>
    <t>Genk</t>
  </si>
  <si>
    <t>Antwerp</t>
  </si>
  <si>
    <t>Leuven</t>
  </si>
  <si>
    <t>St. Liege</t>
  </si>
  <si>
    <t>Sevilla</t>
  </si>
  <si>
    <t>Barcelona</t>
  </si>
  <si>
    <t>Netherlands</t>
  </si>
  <si>
    <t>Eredivisie</t>
  </si>
  <si>
    <t>Willem II</t>
  </si>
  <si>
    <t>Nijmegen</t>
  </si>
  <si>
    <t>St Etienne</t>
  </si>
  <si>
    <t>Nantes</t>
  </si>
  <si>
    <t>Troyes</t>
  </si>
  <si>
    <t>Brest</t>
  </si>
  <si>
    <t>Turkey</t>
  </si>
  <si>
    <t>1. Lig</t>
  </si>
  <si>
    <t>Adanaspor AS</t>
  </si>
  <si>
    <t>Kocaelispor</t>
  </si>
  <si>
    <t>Hartlepool</t>
  </si>
  <si>
    <t>R. Oviedo</t>
  </si>
  <si>
    <t>Ponferradina</t>
  </si>
  <si>
    <t>Australia</t>
  </si>
  <si>
    <t>A-league</t>
  </si>
  <si>
    <t>Adelaide United</t>
  </si>
  <si>
    <t>Wellington Phoenix</t>
  </si>
  <si>
    <t>4 0</t>
  </si>
  <si>
    <t>Walsall</t>
  </si>
  <si>
    <t>Newport</t>
  </si>
  <si>
    <t>3 3</t>
  </si>
  <si>
    <t>Valladolid</t>
  </si>
  <si>
    <t>Leganes</t>
  </si>
  <si>
    <t>Elche</t>
  </si>
  <si>
    <t>Wycombe</t>
  </si>
  <si>
    <t>Sunderland</t>
  </si>
  <si>
    <t>Ligue 2</t>
  </si>
  <si>
    <t>Pau</t>
  </si>
  <si>
    <t>Rodez</t>
  </si>
  <si>
    <t>Dijon</t>
  </si>
  <si>
    <t>Nimes</t>
  </si>
  <si>
    <t>Manisa</t>
  </si>
  <si>
    <t>Istanbulspor AS</t>
  </si>
  <si>
    <t>Rayo Vallecano</t>
  </si>
  <si>
    <t>Betis</t>
  </si>
  <si>
    <t>Malaga</t>
  </si>
  <si>
    <t>Gijon</t>
  </si>
  <si>
    <t>Eibar</t>
  </si>
  <si>
    <t>Gil Vicente</t>
  </si>
  <si>
    <t>Guimaraes</t>
  </si>
  <si>
    <t>Benevento</t>
  </si>
  <si>
    <t>Monza</t>
  </si>
  <si>
    <t>Blackburn</t>
  </si>
  <si>
    <t>Sheffield Wed</t>
  </si>
  <si>
    <t>Plymouth</t>
  </si>
  <si>
    <t>4 2</t>
  </si>
  <si>
    <t>Carlisle</t>
  </si>
  <si>
    <t>Crawley Town</t>
  </si>
  <si>
    <t>AFC Wimbledon</t>
  </si>
  <si>
    <t>Morecambe</t>
  </si>
  <si>
    <t>Tuzlaspor</t>
  </si>
  <si>
    <t>Altinordu</t>
  </si>
  <si>
    <t>Schalke</t>
  </si>
  <si>
    <t>Holstein Kiel</t>
  </si>
  <si>
    <t>Eerste Divisie</t>
  </si>
  <si>
    <t>Roda</t>
  </si>
  <si>
    <t>Den Haag</t>
  </si>
  <si>
    <t>5 0</t>
  </si>
  <si>
    <t>Jong AZ</t>
  </si>
  <si>
    <t>Venlo</t>
  </si>
  <si>
    <t>Sheffield Utd</t>
  </si>
  <si>
    <t>Luton</t>
  </si>
  <si>
    <t>Barnsley</t>
  </si>
  <si>
    <t>Mexico</t>
  </si>
  <si>
    <t>Liga Mx</t>
  </si>
  <si>
    <t>Monterrey</t>
  </si>
  <si>
    <t>Cruz Azul</t>
  </si>
  <si>
    <t>Regensburg</t>
  </si>
  <si>
    <t>Barrow</t>
  </si>
  <si>
    <t>Waregem</t>
  </si>
  <si>
    <t>Kilmarnock</t>
  </si>
  <si>
    <t>Inverness</t>
  </si>
  <si>
    <t>Stevenage</t>
  </si>
  <si>
    <t>3 0</t>
  </si>
  <si>
    <t>Excelsior</t>
  </si>
  <si>
    <t>FC Emmen</t>
  </si>
  <si>
    <t>Lausanne</t>
  </si>
  <si>
    <t>1 5</t>
  </si>
  <si>
    <t>Vicenza</t>
  </si>
  <si>
    <t>Alessandria</t>
  </si>
  <si>
    <t>Gent</t>
  </si>
  <si>
    <t>Gillingham FC</t>
  </si>
  <si>
    <t>Crewe</t>
  </si>
  <si>
    <t>Millwall</t>
  </si>
  <si>
    <t>Preston</t>
  </si>
  <si>
    <t>St. Mirren</t>
  </si>
  <si>
    <t>Motherwell</t>
  </si>
  <si>
    <t>WS Wanderers</t>
  </si>
  <si>
    <t>Perth Glory</t>
  </si>
  <si>
    <t>Bursaspor</t>
  </si>
  <si>
    <t>Czech Republic</t>
  </si>
  <si>
    <t>1. Liga</t>
  </si>
  <si>
    <t>Teplice</t>
  </si>
  <si>
    <t>Bohemians 1905</t>
  </si>
  <si>
    <t>Weymouth</t>
  </si>
  <si>
    <t>Swindon</t>
  </si>
  <si>
    <t>Exeter</t>
  </si>
  <si>
    <t>Lugo</t>
  </si>
  <si>
    <t>Maidenhead</t>
  </si>
  <si>
    <t>Eastleigh</t>
  </si>
  <si>
    <t>Estoril</t>
  </si>
  <si>
    <t>Swansea</t>
  </si>
  <si>
    <t>Sittard</t>
  </si>
  <si>
    <t>Heerenveen</t>
  </si>
  <si>
    <t>Nancy</t>
  </si>
  <si>
    <t>Caen</t>
  </si>
  <si>
    <t>Monaco</t>
  </si>
  <si>
    <t>Lyon</t>
  </si>
  <si>
    <t>Twente</t>
  </si>
  <si>
    <t>Vitesse</t>
  </si>
  <si>
    <t>Volendam</t>
  </si>
  <si>
    <t>Reading</t>
  </si>
  <si>
    <t>Dundee Utd</t>
  </si>
  <si>
    <t>Livingston</t>
  </si>
  <si>
    <t>Jong Ajax</t>
  </si>
  <si>
    <t>6 2</t>
  </si>
  <si>
    <t>Ankaragucu</t>
  </si>
  <si>
    <t>Burton</t>
  </si>
  <si>
    <t>Cambridge Utd</t>
  </si>
  <si>
    <t>Slovenia</t>
  </si>
  <si>
    <t>Prva Liga</t>
  </si>
  <si>
    <t>Celje</t>
  </si>
  <si>
    <t>Koper</t>
  </si>
  <si>
    <t>Grasshoppers</t>
  </si>
  <si>
    <t>Girona</t>
  </si>
  <si>
    <t>Ascoli</t>
  </si>
  <si>
    <t>Como</t>
  </si>
  <si>
    <t>West Brom</t>
  </si>
  <si>
    <t>QPR</t>
  </si>
  <si>
    <t>Peterborough</t>
  </si>
  <si>
    <t>Zaglebie</t>
  </si>
  <si>
    <t>Wisla Plock</t>
  </si>
  <si>
    <t>Club Tijuana</t>
  </si>
  <si>
    <t>Necaxa</t>
  </si>
  <si>
    <t>Spal</t>
  </si>
  <si>
    <t>Las Palmas</t>
  </si>
  <si>
    <t>Bristol Rovers</t>
  </si>
  <si>
    <t>0 4</t>
  </si>
  <si>
    <t>Slask Wroclaw</t>
  </si>
  <si>
    <t>1 3</t>
  </si>
  <si>
    <t>Amiens</t>
  </si>
  <si>
    <t>Mlada Boleslav</t>
  </si>
  <si>
    <t>Liberec</t>
  </si>
  <si>
    <t>Domzale</t>
  </si>
  <si>
    <t>Ath Bilbao</t>
  </si>
  <si>
    <t>Real Sociedad</t>
  </si>
  <si>
    <t>Serbia</t>
  </si>
  <si>
    <t>Super Liga</t>
  </si>
  <si>
    <t>Radnik</t>
  </si>
  <si>
    <t>Napredak</t>
  </si>
  <si>
    <t>Colchester</t>
  </si>
  <si>
    <t>Torquay</t>
  </si>
  <si>
    <t>Boreham Wood</t>
  </si>
  <si>
    <t>Rochdale</t>
  </si>
  <si>
    <t>Port Vale</t>
  </si>
  <si>
    <t>Liga de Expansion MX</t>
  </si>
  <si>
    <t>Cancun</t>
  </si>
  <si>
    <t>Monterrey 2</t>
  </si>
  <si>
    <t>El Salvador</t>
  </si>
  <si>
    <t>Primera Division</t>
  </si>
  <si>
    <t>Santa Tecla</t>
  </si>
  <si>
    <t>Metapan</t>
  </si>
  <si>
    <t>Qatar</t>
  </si>
  <si>
    <t>Qsl</t>
  </si>
  <si>
    <t>Al-Gharafa</t>
  </si>
  <si>
    <t>Al Rayyan</t>
  </si>
  <si>
    <t>National</t>
  </si>
  <si>
    <t>CA Bastia</t>
  </si>
  <si>
    <t>Chambly</t>
  </si>
  <si>
    <t>Chateauroux</t>
  </si>
  <si>
    <t>Bourg Peronnas</t>
  </si>
  <si>
    <t>Newcastle Jets</t>
  </si>
  <si>
    <t>Macarthur FC</t>
  </si>
  <si>
    <t>Eyupspor</t>
  </si>
  <si>
    <t>Russia</t>
  </si>
  <si>
    <t>Premier League</t>
  </si>
  <si>
    <t>Olimpiyets</t>
  </si>
  <si>
    <t>Ural</t>
  </si>
  <si>
    <t>Mallorca</t>
  </si>
  <si>
    <t>Valencia</t>
  </si>
  <si>
    <t>Lok. Zagreb</t>
  </si>
  <si>
    <t>Gorica</t>
  </si>
  <si>
    <t>National League South</t>
  </si>
  <si>
    <t>Ebbsfleet</t>
  </si>
  <si>
    <t>Eastbourne Borough</t>
  </si>
  <si>
    <t>Accrington</t>
  </si>
  <si>
    <t>Brentford</t>
  </si>
  <si>
    <t>Newcastle Utd</t>
  </si>
  <si>
    <t>National League North</t>
  </si>
  <si>
    <t>Hereford</t>
  </si>
  <si>
    <t>Southport</t>
  </si>
  <si>
    <t>Perugia</t>
  </si>
  <si>
    <t>Leczna</t>
  </si>
  <si>
    <t>Stal Mielec</t>
  </si>
  <si>
    <t>Oostende</t>
  </si>
  <si>
    <t>St. Truiden</t>
  </si>
  <si>
    <t>Bastia</t>
  </si>
  <si>
    <t>U.N.A.M.- Pumas</t>
  </si>
  <si>
    <t>Club America</t>
  </si>
  <si>
    <t>Japan</t>
  </si>
  <si>
    <t>J2 League</t>
  </si>
  <si>
    <t>Machida</t>
  </si>
  <si>
    <t>Grulla Morioka</t>
  </si>
  <si>
    <t>Umraniyespor</t>
  </si>
  <si>
    <t>Samsunspor</t>
  </si>
  <si>
    <t>Dusseldorf</t>
  </si>
  <si>
    <t>Super Lig</t>
  </si>
  <si>
    <t>Alanyaspor</t>
  </si>
  <si>
    <t>Konyaspor</t>
  </si>
  <si>
    <t>5 1</t>
  </si>
  <si>
    <t>Denmark</t>
  </si>
  <si>
    <t>Superliga</t>
  </si>
  <si>
    <t>Nordsjaelland</t>
  </si>
  <si>
    <t>Randers FC</t>
  </si>
  <si>
    <t>Lechia Gdansk</t>
  </si>
  <si>
    <t>Lecce</t>
  </si>
  <si>
    <t>Challenge League</t>
  </si>
  <si>
    <t>Winterthur</t>
  </si>
  <si>
    <t>Yverdon</t>
  </si>
  <si>
    <t>Telford</t>
  </si>
  <si>
    <t>Curzon</t>
  </si>
  <si>
    <t>Portsmouth</t>
  </si>
  <si>
    <t>Chesterfield</t>
  </si>
  <si>
    <t>Notts County</t>
  </si>
  <si>
    <t>Colombia</t>
  </si>
  <si>
    <t>Primera A</t>
  </si>
  <si>
    <t>Dep. Pasto</t>
  </si>
  <si>
    <t>Petrolera</t>
  </si>
  <si>
    <t>Romania</t>
  </si>
  <si>
    <t>Liga 1</t>
  </si>
  <si>
    <t>Clinceni</t>
  </si>
  <si>
    <t>Gaz Metan Medias</t>
  </si>
  <si>
    <t>Kuwait</t>
  </si>
  <si>
    <t>Yarmouk</t>
  </si>
  <si>
    <t>Al Tadamon</t>
  </si>
  <si>
    <t>F. Constanta</t>
  </si>
  <si>
    <t>FC Botosani</t>
  </si>
  <si>
    <t>Greece</t>
  </si>
  <si>
    <t>Atromitos</t>
  </si>
  <si>
    <t>Volos NFC</t>
  </si>
  <si>
    <t>Melbourne Victory</t>
  </si>
  <si>
    <t>Israel</t>
  </si>
  <si>
    <t>Leumit League</t>
  </si>
  <si>
    <t>H. Akko</t>
  </si>
  <si>
    <t>H. Ironi Rishon</t>
  </si>
  <si>
    <t>1st Division</t>
  </si>
  <si>
    <t>Hobro</t>
  </si>
  <si>
    <t>Koge</t>
  </si>
  <si>
    <t>Cholet</t>
  </si>
  <si>
    <t>3. Liga</t>
  </si>
  <si>
    <t>Duisburg</t>
  </si>
  <si>
    <t>Viktoria Koln</t>
  </si>
  <si>
    <t>Goztepe</t>
  </si>
  <si>
    <t>Kasimpasa</t>
  </si>
  <si>
    <t>South Africa</t>
  </si>
  <si>
    <t>Baroka</t>
  </si>
  <si>
    <t>TS Galaxy</t>
  </si>
  <si>
    <t>Stoke City</t>
  </si>
  <si>
    <t>Blackpool</t>
  </si>
  <si>
    <t>Malta</t>
  </si>
  <si>
    <t>Mosta</t>
  </si>
  <si>
    <t>Valletta</t>
  </si>
  <si>
    <t>Costa Rica</t>
  </si>
  <si>
    <t>Grecia</t>
  </si>
  <si>
    <t>Santos DG</t>
  </si>
  <si>
    <t>Guadalajara Chivas</t>
  </si>
  <si>
    <t>Santos Laguna</t>
  </si>
  <si>
    <t>Northern Ireland</t>
  </si>
  <si>
    <t>Nifl Premiership</t>
  </si>
  <si>
    <t>C. Rangers</t>
  </si>
  <si>
    <t>Portadown</t>
  </si>
  <si>
    <t>Tunisia</t>
  </si>
  <si>
    <t>Ligue Professionnelle 1</t>
  </si>
  <si>
    <t>Metlaoui</t>
  </si>
  <si>
    <t>US Tataouine</t>
  </si>
  <si>
    <t>Argentina</t>
  </si>
  <si>
    <t>Primera Nacional</t>
  </si>
  <si>
    <t>Villa Dalmine</t>
  </si>
  <si>
    <t>Atletico Atlanta</t>
  </si>
  <si>
    <t>Hansa Rostock</t>
  </si>
  <si>
    <t>Vietnam</t>
  </si>
  <si>
    <t>V.League 1</t>
  </si>
  <si>
    <t>Gia Lai</t>
  </si>
  <si>
    <t>Viettel</t>
  </si>
  <si>
    <t>Orleans</t>
  </si>
  <si>
    <t>Liga Portugal 2</t>
  </si>
  <si>
    <t>Varzim</t>
  </si>
  <si>
    <t>Academico Viseu</t>
  </si>
  <si>
    <t>Regionalliga Sudwest</t>
  </si>
  <si>
    <t>Sonnenhof Grossaspach</t>
  </si>
  <si>
    <t>Aalen</t>
  </si>
  <si>
    <t>Aarau</t>
  </si>
  <si>
    <t>Vegalta Sendai</t>
  </si>
  <si>
    <t>J1 League</t>
  </si>
  <si>
    <t>Iwata</t>
  </si>
  <si>
    <t>G-Osaka</t>
  </si>
  <si>
    <t>Renofa Yamaguchi</t>
  </si>
  <si>
    <t>Ryukyu</t>
  </si>
  <si>
    <t>Liga 2</t>
  </si>
  <si>
    <t>Poli Iasi</t>
  </si>
  <si>
    <t>Astra</t>
  </si>
  <si>
    <t>Braunschweig</t>
  </si>
  <si>
    <t>Saarbrucken</t>
  </si>
  <si>
    <t>Oxford City</t>
  </si>
  <si>
    <t>NPL Premier Division</t>
  </si>
  <si>
    <t>Bamber Bridge</t>
  </si>
  <si>
    <t>Grantham</t>
  </si>
  <si>
    <t>Chile</t>
  </si>
  <si>
    <t>Coquimbo</t>
  </si>
  <si>
    <t>Nublense</t>
  </si>
  <si>
    <t>Woking</t>
  </si>
  <si>
    <t>Radnicki Nis</t>
  </si>
  <si>
    <t>Vojvodina</t>
  </si>
  <si>
    <t>Thun</t>
  </si>
  <si>
    <t>Lausanne Ouchy</t>
  </si>
  <si>
    <t>Waalwijk</t>
  </si>
  <si>
    <t>USA</t>
  </si>
  <si>
    <t>Mls</t>
  </si>
  <si>
    <t>Houston Dynamo</t>
  </si>
  <si>
    <t>Vancouver Whitecaps</t>
  </si>
  <si>
    <t>Heracles</t>
  </si>
  <si>
    <t>Mafra</t>
  </si>
  <si>
    <t>Nacional</t>
  </si>
  <si>
    <t>Pisa</t>
  </si>
  <si>
    <t>Cremonese</t>
  </si>
  <si>
    <t>1B Pro League</t>
  </si>
  <si>
    <t>Deinze</t>
  </si>
  <si>
    <t>Waasland-Beveren</t>
  </si>
  <si>
    <t>Fenerbahce</t>
  </si>
  <si>
    <t>2 5</t>
  </si>
  <si>
    <t>Galatasaray</t>
  </si>
  <si>
    <t>Besiktas</t>
  </si>
  <si>
    <t>Graafschap</t>
  </si>
  <si>
    <t>Tapatio</t>
  </si>
  <si>
    <t>Egypt</t>
  </si>
  <si>
    <t>El Gounah</t>
  </si>
  <si>
    <t>Arab Contractors</t>
  </si>
  <si>
    <t>Primera B</t>
  </si>
  <si>
    <t>Barnechea</t>
  </si>
  <si>
    <t>Recoleta</t>
  </si>
  <si>
    <t>Bucaramanga</t>
  </si>
  <si>
    <t>Dep. Cali</t>
  </si>
  <si>
    <t>Everton</t>
  </si>
  <si>
    <t>Venezuela</t>
  </si>
  <si>
    <t>Carabobo</t>
  </si>
  <si>
    <t>Mineros</t>
  </si>
  <si>
    <t>M. Nazareth</t>
  </si>
  <si>
    <t>Agudat Sport Ashdod</t>
  </si>
  <si>
    <t>Radomlje</t>
  </si>
  <si>
    <t>Bravo</t>
  </si>
  <si>
    <t>Austria</t>
  </si>
  <si>
    <t>2. Liga</t>
  </si>
  <si>
    <t>Amstetten</t>
  </si>
  <si>
    <t>Wacker Innsbruck</t>
  </si>
  <si>
    <t>Dunfermline</t>
  </si>
  <si>
    <t>Morton</t>
  </si>
  <si>
    <t>Huesca</t>
  </si>
  <si>
    <t>Burgos CF</t>
  </si>
  <si>
    <t>Vizela</t>
  </si>
  <si>
    <t>Famalicao</t>
  </si>
  <si>
    <t>Estonia</t>
  </si>
  <si>
    <t>Esiliiga</t>
  </si>
  <si>
    <t>Viimsi JK</t>
  </si>
  <si>
    <t>Paide Linnameeskond U21</t>
  </si>
  <si>
    <t>4 3</t>
  </si>
  <si>
    <t>Thailand</t>
  </si>
  <si>
    <t>Thai League 1</t>
  </si>
  <si>
    <t>Prachuap</t>
  </si>
  <si>
    <t>Ratchaburi</t>
  </si>
  <si>
    <t>Zlin</t>
  </si>
  <si>
    <t>FK Pardubice</t>
  </si>
  <si>
    <t>Aberdeen</t>
  </si>
  <si>
    <t>Hibernian</t>
  </si>
  <si>
    <t>Spennymoor</t>
  </si>
  <si>
    <t>Hungerford</t>
  </si>
  <si>
    <t>Tondela</t>
  </si>
  <si>
    <t>Arouca</t>
  </si>
  <si>
    <t>Los Angeles Galaxy</t>
  </si>
  <si>
    <t>Orlando City</t>
  </si>
  <si>
    <t>SV Werder Bremen</t>
  </si>
  <si>
    <t>Sparta Rotterdam</t>
  </si>
  <si>
    <t>Pachuca</t>
  </si>
  <si>
    <t>Pattaya Utd</t>
  </si>
  <si>
    <t>Chonburi</t>
  </si>
  <si>
    <t>Segunda RFEF - Group 3</t>
  </si>
  <si>
    <t>Ebro</t>
  </si>
  <si>
    <t>Espanyol B</t>
  </si>
  <si>
    <t>Hradec Kralove</t>
  </si>
  <si>
    <t>Bordeaux</t>
  </si>
  <si>
    <t>Montpellier</t>
  </si>
  <si>
    <t>Casa Pia</t>
  </si>
  <si>
    <t>Feirense</t>
  </si>
  <si>
    <t>Kortrijk</t>
  </si>
  <si>
    <t>Segunda RFEF - Group 1</t>
  </si>
  <si>
    <t>Llanera</t>
  </si>
  <si>
    <t>CD Mostoles</t>
  </si>
  <si>
    <t>Anderlecht</t>
  </si>
  <si>
    <t>A. Italiano</t>
  </si>
  <si>
    <t>Antofagasta</t>
  </si>
  <si>
    <t>Union La Calera</t>
  </si>
  <si>
    <t>U. Espanola</t>
  </si>
  <si>
    <t>Guiseley</t>
  </si>
  <si>
    <t>Regionalliga Nordost</t>
  </si>
  <si>
    <t>Berliner AK 07</t>
  </si>
  <si>
    <t>Lokomotive Leipzig</t>
  </si>
  <si>
    <t>Cortulua</t>
  </si>
  <si>
    <t>Envigado</t>
  </si>
  <si>
    <t>Atletico Marte</t>
  </si>
  <si>
    <t>Platense Municipal</t>
  </si>
  <si>
    <t>Aguilas</t>
  </si>
  <si>
    <t>Pereira</t>
  </si>
  <si>
    <t>Division 2</t>
  </si>
  <si>
    <t>Opava</t>
  </si>
  <si>
    <t>Dukla Prague</t>
  </si>
  <si>
    <t>Regionalliga Bayern</t>
  </si>
  <si>
    <t>Aschaffenburg</t>
  </si>
  <si>
    <t>Eichstatt</t>
  </si>
  <si>
    <t>Dorking</t>
  </si>
  <si>
    <t>Ipswich</t>
  </si>
  <si>
    <t>Laval</t>
  </si>
  <si>
    <t>La Equidad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</si>
</sst>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center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9" fontId="0" fillId="0" borderId="0" xfId="1" applyFont="1"/>
    <xf numFmtId="2" fontId="0" fillId="0" borderId="0" xfId="1" applyNumberFormat="1" applyFont="1"/>
    <xf numFmtId="10" fontId="0" fillId="0" borderId="0" xfId="1" applyNumberFormat="1" applyFont="1"/>
    <xf numFmtId="0" fontId="0" fillId="0" borderId="0" xfId="1" applyNumberFormat="1" applyFont="1"/>
    <xf numFmtId="0" fontId="3" fillId="0" borderId="0" xfId="0" applyFont="1" applyAlignment="1">
      <alignment wrapText="1" readingOrder="1"/>
    </xf>
    <xf numFmtId="22" fontId="3" fillId="0" borderId="0" xfId="0" applyNumberFormat="1" applyFont="1" applyAlignment="1">
      <alignment wrapText="1" readingOrder="1"/>
    </xf>
    <xf numFmtId="2" fontId="4" fillId="0" borderId="0" xfId="0" applyNumberFormat="1" applyFont="1"/>
    <xf numFmtId="0" fontId="4" fillId="0" borderId="0" xfId="0" applyFont="1"/>
    <xf numFmtId="22" fontId="4" fillId="0" borderId="0" xfId="0" applyNumberFormat="1" applyFont="1"/>
  </cellXfs>
  <cellStyles count="2">
    <cellStyle name="Normal" xfId="0" builtinId="0"/>
    <cellStyle name="Percent" xfId="1" builtinId="5"/>
  </cellStyles>
  <dxfs count="112"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Trades'!$V$6:$V$235</c:f>
              <c:numCache>
                <c:formatCode>General</c:formatCode>
                <c:ptCount val="230"/>
                <c:pt idx="0">
                  <c:v>-19</c:v>
                </c:pt>
                <c:pt idx="1">
                  <c:v>-9.1999999999999993</c:v>
                </c:pt>
                <c:pt idx="2">
                  <c:v>0.60000000000000142</c:v>
                </c:pt>
                <c:pt idx="3">
                  <c:v>10.400000000000002</c:v>
                </c:pt>
                <c:pt idx="4">
                  <c:v>-9.1999999999999993</c:v>
                </c:pt>
                <c:pt idx="5">
                  <c:v>0.60000000000000142</c:v>
                </c:pt>
                <c:pt idx="6">
                  <c:v>10.400000000000002</c:v>
                </c:pt>
                <c:pt idx="7">
                  <c:v>-11.599999999999998</c:v>
                </c:pt>
                <c:pt idx="8">
                  <c:v>-1.7999999999999972</c:v>
                </c:pt>
                <c:pt idx="9">
                  <c:v>8.0000000000000036</c:v>
                </c:pt>
                <c:pt idx="10">
                  <c:v>17.800000000000004</c:v>
                </c:pt>
                <c:pt idx="11">
                  <c:v>-2.6999999999999957</c:v>
                </c:pt>
                <c:pt idx="12">
                  <c:v>7.100000000000005</c:v>
                </c:pt>
                <c:pt idx="13">
                  <c:v>16.900000000000006</c:v>
                </c:pt>
                <c:pt idx="14">
                  <c:v>26.700000000000006</c:v>
                </c:pt>
                <c:pt idx="15">
                  <c:v>36.500000000000007</c:v>
                </c:pt>
                <c:pt idx="16">
                  <c:v>46.300000000000011</c:v>
                </c:pt>
                <c:pt idx="17">
                  <c:v>56.100000000000009</c:v>
                </c:pt>
                <c:pt idx="18">
                  <c:v>65.900000000000006</c:v>
                </c:pt>
                <c:pt idx="19">
                  <c:v>75.7</c:v>
                </c:pt>
                <c:pt idx="20">
                  <c:v>55.7</c:v>
                </c:pt>
                <c:pt idx="21">
                  <c:v>65.5</c:v>
                </c:pt>
                <c:pt idx="22">
                  <c:v>48.5</c:v>
                </c:pt>
                <c:pt idx="23">
                  <c:v>58.3</c:v>
                </c:pt>
                <c:pt idx="24">
                  <c:v>30.799999999999997</c:v>
                </c:pt>
                <c:pt idx="25">
                  <c:v>40.599999999999994</c:v>
                </c:pt>
                <c:pt idx="26">
                  <c:v>50.399999999999991</c:v>
                </c:pt>
                <c:pt idx="27">
                  <c:v>60.199999999999989</c:v>
                </c:pt>
                <c:pt idx="28">
                  <c:v>69.999999999999986</c:v>
                </c:pt>
                <c:pt idx="29">
                  <c:v>79.799999999999983</c:v>
                </c:pt>
                <c:pt idx="30">
                  <c:v>89.59999999999998</c:v>
                </c:pt>
                <c:pt idx="31">
                  <c:v>68.59999999999998</c:v>
                </c:pt>
                <c:pt idx="32">
                  <c:v>48.09999999999998</c:v>
                </c:pt>
                <c:pt idx="33">
                  <c:v>57.899999999999977</c:v>
                </c:pt>
                <c:pt idx="34">
                  <c:v>67.699999999999974</c:v>
                </c:pt>
                <c:pt idx="35">
                  <c:v>77.499999999999972</c:v>
                </c:pt>
                <c:pt idx="36">
                  <c:v>87.299999999999969</c:v>
                </c:pt>
                <c:pt idx="37">
                  <c:v>97.099999999999966</c:v>
                </c:pt>
                <c:pt idx="38">
                  <c:v>106.89999999999996</c:v>
                </c:pt>
                <c:pt idx="39">
                  <c:v>116.69999999999996</c:v>
                </c:pt>
                <c:pt idx="40">
                  <c:v>126.49999999999996</c:v>
                </c:pt>
                <c:pt idx="41">
                  <c:v>136.29999999999995</c:v>
                </c:pt>
                <c:pt idx="42">
                  <c:v>146.09999999999997</c:v>
                </c:pt>
                <c:pt idx="43">
                  <c:v>118.09999999999997</c:v>
                </c:pt>
                <c:pt idx="44">
                  <c:v>66.099999999999966</c:v>
                </c:pt>
                <c:pt idx="45">
                  <c:v>75.899999999999963</c:v>
                </c:pt>
                <c:pt idx="46">
                  <c:v>85.69999999999996</c:v>
                </c:pt>
                <c:pt idx="47">
                  <c:v>95.499999999999957</c:v>
                </c:pt>
                <c:pt idx="48">
                  <c:v>105.29999999999995</c:v>
                </c:pt>
                <c:pt idx="49">
                  <c:v>115.09999999999995</c:v>
                </c:pt>
                <c:pt idx="50">
                  <c:v>97.899999999999949</c:v>
                </c:pt>
                <c:pt idx="51">
                  <c:v>107.69999999999995</c:v>
                </c:pt>
                <c:pt idx="52">
                  <c:v>117.49999999999994</c:v>
                </c:pt>
                <c:pt idx="53">
                  <c:v>127.29999999999994</c:v>
                </c:pt>
                <c:pt idx="54">
                  <c:v>137.09999999999994</c:v>
                </c:pt>
                <c:pt idx="55">
                  <c:v>146.89999999999995</c:v>
                </c:pt>
                <c:pt idx="56">
                  <c:v>156.69999999999996</c:v>
                </c:pt>
                <c:pt idx="57">
                  <c:v>166.49999999999997</c:v>
                </c:pt>
                <c:pt idx="58">
                  <c:v>176.29999999999998</c:v>
                </c:pt>
                <c:pt idx="59">
                  <c:v>186.1</c:v>
                </c:pt>
                <c:pt idx="60">
                  <c:v>195.9</c:v>
                </c:pt>
                <c:pt idx="61">
                  <c:v>205.70000000000002</c:v>
                </c:pt>
                <c:pt idx="62">
                  <c:v>215.50000000000003</c:v>
                </c:pt>
                <c:pt idx="63">
                  <c:v>195.50000000000003</c:v>
                </c:pt>
                <c:pt idx="64">
                  <c:v>205.30000000000004</c:v>
                </c:pt>
                <c:pt idx="65">
                  <c:v>184.80000000000004</c:v>
                </c:pt>
                <c:pt idx="66">
                  <c:v>164.80000000000004</c:v>
                </c:pt>
                <c:pt idx="67">
                  <c:v>174.60000000000005</c:v>
                </c:pt>
                <c:pt idx="68">
                  <c:v>184.40000000000006</c:v>
                </c:pt>
                <c:pt idx="69">
                  <c:v>194.20000000000007</c:v>
                </c:pt>
                <c:pt idx="70">
                  <c:v>204.00000000000009</c:v>
                </c:pt>
                <c:pt idx="71">
                  <c:v>189.00000000000009</c:v>
                </c:pt>
                <c:pt idx="72">
                  <c:v>171.80000000000007</c:v>
                </c:pt>
                <c:pt idx="73">
                  <c:v>181.60000000000008</c:v>
                </c:pt>
                <c:pt idx="74">
                  <c:v>147.60000000000008</c:v>
                </c:pt>
                <c:pt idx="75">
                  <c:v>157.40000000000009</c:v>
                </c:pt>
                <c:pt idx="76">
                  <c:v>167.2000000000001</c:v>
                </c:pt>
                <c:pt idx="77">
                  <c:v>177.00000000000011</c:v>
                </c:pt>
                <c:pt idx="78">
                  <c:v>186.80000000000013</c:v>
                </c:pt>
                <c:pt idx="79">
                  <c:v>196.60000000000014</c:v>
                </c:pt>
                <c:pt idx="80">
                  <c:v>206.40000000000015</c:v>
                </c:pt>
                <c:pt idx="81">
                  <c:v>216.20000000000016</c:v>
                </c:pt>
                <c:pt idx="82">
                  <c:v>226.00000000000017</c:v>
                </c:pt>
                <c:pt idx="83">
                  <c:v>235.80000000000018</c:v>
                </c:pt>
                <c:pt idx="84">
                  <c:v>245.60000000000019</c:v>
                </c:pt>
                <c:pt idx="85">
                  <c:v>224.10000000000019</c:v>
                </c:pt>
                <c:pt idx="86">
                  <c:v>233.9000000000002</c:v>
                </c:pt>
                <c:pt idx="87">
                  <c:v>243.70000000000022</c:v>
                </c:pt>
                <c:pt idx="88">
                  <c:v>253.50000000000023</c:v>
                </c:pt>
                <c:pt idx="89">
                  <c:v>263.30000000000024</c:v>
                </c:pt>
                <c:pt idx="90">
                  <c:v>273.10000000000025</c:v>
                </c:pt>
                <c:pt idx="91">
                  <c:v>282.90000000000026</c:v>
                </c:pt>
                <c:pt idx="92">
                  <c:v>258.90000000000026</c:v>
                </c:pt>
                <c:pt idx="93">
                  <c:v>268.70000000000027</c:v>
                </c:pt>
                <c:pt idx="94">
                  <c:v>278.50000000000028</c:v>
                </c:pt>
                <c:pt idx="95">
                  <c:v>288.3000000000003</c:v>
                </c:pt>
                <c:pt idx="96">
                  <c:v>267.3000000000003</c:v>
                </c:pt>
                <c:pt idx="97">
                  <c:v>277.10000000000031</c:v>
                </c:pt>
                <c:pt idx="98">
                  <c:v>286.90000000000032</c:v>
                </c:pt>
                <c:pt idx="99">
                  <c:v>296.70000000000033</c:v>
                </c:pt>
                <c:pt idx="100">
                  <c:v>306.50000000000034</c:v>
                </c:pt>
                <c:pt idx="101">
                  <c:v>270.50000000000034</c:v>
                </c:pt>
                <c:pt idx="102">
                  <c:v>280.30000000000035</c:v>
                </c:pt>
                <c:pt idx="103">
                  <c:v>258.80000000000035</c:v>
                </c:pt>
                <c:pt idx="104">
                  <c:v>241.40000000000035</c:v>
                </c:pt>
                <c:pt idx="105">
                  <c:v>251.20000000000036</c:v>
                </c:pt>
                <c:pt idx="106">
                  <c:v>261.00000000000034</c:v>
                </c:pt>
                <c:pt idx="107">
                  <c:v>270.80000000000035</c:v>
                </c:pt>
                <c:pt idx="108">
                  <c:v>280.60000000000036</c:v>
                </c:pt>
                <c:pt idx="109">
                  <c:v>290.40000000000038</c:v>
                </c:pt>
                <c:pt idx="110">
                  <c:v>300.20000000000039</c:v>
                </c:pt>
                <c:pt idx="111">
                  <c:v>310.0000000000004</c:v>
                </c:pt>
                <c:pt idx="112">
                  <c:v>319.80000000000041</c:v>
                </c:pt>
                <c:pt idx="113">
                  <c:v>329.60000000000042</c:v>
                </c:pt>
                <c:pt idx="114">
                  <c:v>339.40000000000043</c:v>
                </c:pt>
                <c:pt idx="115">
                  <c:v>317.90000000000043</c:v>
                </c:pt>
                <c:pt idx="116">
                  <c:v>297.90000000000043</c:v>
                </c:pt>
                <c:pt idx="117">
                  <c:v>307.70000000000044</c:v>
                </c:pt>
                <c:pt idx="118">
                  <c:v>317.50000000000045</c:v>
                </c:pt>
                <c:pt idx="119">
                  <c:v>290.50000000000045</c:v>
                </c:pt>
                <c:pt idx="120">
                  <c:v>300.30000000000047</c:v>
                </c:pt>
                <c:pt idx="121">
                  <c:v>310.10000000000048</c:v>
                </c:pt>
                <c:pt idx="122">
                  <c:v>288.60000000000048</c:v>
                </c:pt>
                <c:pt idx="123">
                  <c:v>298.40000000000049</c:v>
                </c:pt>
                <c:pt idx="124">
                  <c:v>308.2000000000005</c:v>
                </c:pt>
                <c:pt idx="125">
                  <c:v>318.00000000000051</c:v>
                </c:pt>
                <c:pt idx="126">
                  <c:v>327.80000000000052</c:v>
                </c:pt>
                <c:pt idx="127">
                  <c:v>337.60000000000053</c:v>
                </c:pt>
                <c:pt idx="128">
                  <c:v>347.40000000000055</c:v>
                </c:pt>
                <c:pt idx="129">
                  <c:v>357.20000000000056</c:v>
                </c:pt>
                <c:pt idx="130">
                  <c:v>367.00000000000057</c:v>
                </c:pt>
                <c:pt idx="131">
                  <c:v>376.80000000000058</c:v>
                </c:pt>
                <c:pt idx="132">
                  <c:v>386.60000000000059</c:v>
                </c:pt>
                <c:pt idx="133">
                  <c:v>396.4000000000006</c:v>
                </c:pt>
                <c:pt idx="134">
                  <c:v>372.9000000000006</c:v>
                </c:pt>
                <c:pt idx="135">
                  <c:v>382.70000000000061</c:v>
                </c:pt>
                <c:pt idx="136">
                  <c:v>392.50000000000063</c:v>
                </c:pt>
                <c:pt idx="137">
                  <c:v>402.30000000000064</c:v>
                </c:pt>
                <c:pt idx="138">
                  <c:v>412.10000000000065</c:v>
                </c:pt>
                <c:pt idx="139">
                  <c:v>421.90000000000066</c:v>
                </c:pt>
                <c:pt idx="140">
                  <c:v>399.90000000000066</c:v>
                </c:pt>
                <c:pt idx="141">
                  <c:v>370.90000000000066</c:v>
                </c:pt>
                <c:pt idx="142">
                  <c:v>348.40000000000066</c:v>
                </c:pt>
                <c:pt idx="143">
                  <c:v>358.20000000000067</c:v>
                </c:pt>
                <c:pt idx="144">
                  <c:v>368.00000000000068</c:v>
                </c:pt>
                <c:pt idx="145">
                  <c:v>377.80000000000069</c:v>
                </c:pt>
                <c:pt idx="146">
                  <c:v>387.6000000000007</c:v>
                </c:pt>
                <c:pt idx="147">
                  <c:v>397.40000000000072</c:v>
                </c:pt>
                <c:pt idx="148">
                  <c:v>407.20000000000073</c:v>
                </c:pt>
                <c:pt idx="149">
                  <c:v>417.00000000000074</c:v>
                </c:pt>
                <c:pt idx="150">
                  <c:v>426.80000000000075</c:v>
                </c:pt>
                <c:pt idx="151">
                  <c:v>436.60000000000076</c:v>
                </c:pt>
                <c:pt idx="152">
                  <c:v>446.40000000000077</c:v>
                </c:pt>
                <c:pt idx="153">
                  <c:v>423.40000000000077</c:v>
                </c:pt>
                <c:pt idx="154">
                  <c:v>433.20000000000078</c:v>
                </c:pt>
                <c:pt idx="155">
                  <c:v>386.20000000000078</c:v>
                </c:pt>
                <c:pt idx="156">
                  <c:v>396.0000000000008</c:v>
                </c:pt>
                <c:pt idx="157">
                  <c:v>405.80000000000081</c:v>
                </c:pt>
                <c:pt idx="158">
                  <c:v>415.60000000000082</c:v>
                </c:pt>
                <c:pt idx="159">
                  <c:v>425.40000000000083</c:v>
                </c:pt>
                <c:pt idx="160">
                  <c:v>435.20000000000084</c:v>
                </c:pt>
                <c:pt idx="161">
                  <c:v>445.00000000000085</c:v>
                </c:pt>
                <c:pt idx="162">
                  <c:v>454.80000000000086</c:v>
                </c:pt>
                <c:pt idx="163">
                  <c:v>464.60000000000088</c:v>
                </c:pt>
                <c:pt idx="164">
                  <c:v>440.60000000000088</c:v>
                </c:pt>
                <c:pt idx="165">
                  <c:v>450.40000000000089</c:v>
                </c:pt>
                <c:pt idx="166">
                  <c:v>460.2000000000009</c:v>
                </c:pt>
                <c:pt idx="167">
                  <c:v>470.00000000000091</c:v>
                </c:pt>
                <c:pt idx="168">
                  <c:v>479.80000000000092</c:v>
                </c:pt>
                <c:pt idx="169">
                  <c:v>489.60000000000093</c:v>
                </c:pt>
                <c:pt idx="170">
                  <c:v>499.40000000000094</c:v>
                </c:pt>
                <c:pt idx="171">
                  <c:v>479.40000000000094</c:v>
                </c:pt>
                <c:pt idx="172">
                  <c:v>489.20000000000095</c:v>
                </c:pt>
                <c:pt idx="173">
                  <c:v>499.00000000000097</c:v>
                </c:pt>
                <c:pt idx="174">
                  <c:v>463.00000000000097</c:v>
                </c:pt>
                <c:pt idx="175">
                  <c:v>472.80000000000098</c:v>
                </c:pt>
                <c:pt idx="176">
                  <c:v>482.60000000000099</c:v>
                </c:pt>
                <c:pt idx="177">
                  <c:v>492.400000000001</c:v>
                </c:pt>
                <c:pt idx="178">
                  <c:v>502.20000000000101</c:v>
                </c:pt>
                <c:pt idx="179">
                  <c:v>512.00000000000102</c:v>
                </c:pt>
                <c:pt idx="180">
                  <c:v>521.80000000000098</c:v>
                </c:pt>
                <c:pt idx="181">
                  <c:v>531.60000000000093</c:v>
                </c:pt>
                <c:pt idx="182">
                  <c:v>541.40000000000089</c:v>
                </c:pt>
                <c:pt idx="183">
                  <c:v>551.20000000000084</c:v>
                </c:pt>
                <c:pt idx="184">
                  <c:v>561.0000000000008</c:v>
                </c:pt>
                <c:pt idx="185">
                  <c:v>570.80000000000075</c:v>
                </c:pt>
                <c:pt idx="186">
                  <c:v>580.6000000000007</c:v>
                </c:pt>
                <c:pt idx="187">
                  <c:v>590.40000000000066</c:v>
                </c:pt>
                <c:pt idx="188">
                  <c:v>600.20000000000061</c:v>
                </c:pt>
                <c:pt idx="189">
                  <c:v>610.00000000000057</c:v>
                </c:pt>
                <c:pt idx="190">
                  <c:v>619.80000000000052</c:v>
                </c:pt>
                <c:pt idx="191">
                  <c:v>629.60000000000048</c:v>
                </c:pt>
                <c:pt idx="192">
                  <c:v>639.40000000000043</c:v>
                </c:pt>
                <c:pt idx="193">
                  <c:v>649.20000000000039</c:v>
                </c:pt>
                <c:pt idx="194">
                  <c:v>628.70000000000039</c:v>
                </c:pt>
                <c:pt idx="195">
                  <c:v>638.50000000000034</c:v>
                </c:pt>
                <c:pt idx="196">
                  <c:v>604.50000000000034</c:v>
                </c:pt>
                <c:pt idx="197">
                  <c:v>614.3000000000003</c:v>
                </c:pt>
                <c:pt idx="198">
                  <c:v>624.10000000000025</c:v>
                </c:pt>
                <c:pt idx="199">
                  <c:v>633.9000000000002</c:v>
                </c:pt>
                <c:pt idx="200">
                  <c:v>612.4000000000002</c:v>
                </c:pt>
                <c:pt idx="201">
                  <c:v>622.20000000000016</c:v>
                </c:pt>
                <c:pt idx="202">
                  <c:v>632.00000000000011</c:v>
                </c:pt>
                <c:pt idx="203">
                  <c:v>641.80000000000007</c:v>
                </c:pt>
                <c:pt idx="204">
                  <c:v>606.80000000000007</c:v>
                </c:pt>
                <c:pt idx="205">
                  <c:v>616.6</c:v>
                </c:pt>
                <c:pt idx="206">
                  <c:v>626.4</c:v>
                </c:pt>
                <c:pt idx="207">
                  <c:v>636.19999999999993</c:v>
                </c:pt>
                <c:pt idx="208">
                  <c:v>645.99999999999989</c:v>
                </c:pt>
                <c:pt idx="209">
                  <c:v>655.79999999999984</c:v>
                </c:pt>
                <c:pt idx="210">
                  <c:v>665.5999999999998</c:v>
                </c:pt>
                <c:pt idx="211">
                  <c:v>675.39999999999975</c:v>
                </c:pt>
                <c:pt idx="212">
                  <c:v>685.1999999999997</c:v>
                </c:pt>
                <c:pt idx="213">
                  <c:v>694.99999999999966</c:v>
                </c:pt>
                <c:pt idx="214">
                  <c:v>704.79999999999961</c:v>
                </c:pt>
                <c:pt idx="215">
                  <c:v>680.29999999999961</c:v>
                </c:pt>
                <c:pt idx="216">
                  <c:v>662.49999999999966</c:v>
                </c:pt>
                <c:pt idx="217">
                  <c:v>672.29999999999961</c:v>
                </c:pt>
                <c:pt idx="218">
                  <c:v>682.09999999999957</c:v>
                </c:pt>
                <c:pt idx="219">
                  <c:v>691.89999999999952</c:v>
                </c:pt>
                <c:pt idx="220">
                  <c:v>701.69999999999948</c:v>
                </c:pt>
                <c:pt idx="221">
                  <c:v>711.49999999999943</c:v>
                </c:pt>
                <c:pt idx="222">
                  <c:v>721.29999999999939</c:v>
                </c:pt>
                <c:pt idx="223">
                  <c:v>696.79999999999939</c:v>
                </c:pt>
                <c:pt idx="224">
                  <c:v>706.59999999999934</c:v>
                </c:pt>
                <c:pt idx="225">
                  <c:v>716.3999999999993</c:v>
                </c:pt>
                <c:pt idx="226">
                  <c:v>726.19999999999925</c:v>
                </c:pt>
                <c:pt idx="227">
                  <c:v>735.9999999999992</c:v>
                </c:pt>
                <c:pt idx="228">
                  <c:v>745.5099999999992</c:v>
                </c:pt>
                <c:pt idx="229">
                  <c:v>717.0099999999992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5-4264-AE38-9AD8733D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425800"/>
        <c:axId val="1545425160"/>
      </c:lineChart>
      <c:catAx>
        <c:axId val="154542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425160"/>
        <c:crosses val="autoZero"/>
        <c:auto val="1"/>
        <c:lblAlgn val="ctr"/>
        <c:lblOffset val="100"/>
        <c:noMultiLvlLbl val="0"/>
      </c:catAx>
      <c:valAx>
        <c:axId val="154542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425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65048118985126"/>
          <c:y val="0.19721055701370663"/>
          <c:w val="0.85090507436570428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'[1]Away ELO Trades'!$W$6:$W$235</c:f>
              <c:numCache>
                <c:formatCode>0.00</c:formatCode>
                <c:ptCount val="230"/>
                <c:pt idx="0">
                  <c:v>-10</c:v>
                </c:pt>
                <c:pt idx="1">
                  <c:v>0.77999999999999936</c:v>
                </c:pt>
                <c:pt idx="2">
                  <c:v>11.363999999999999</c:v>
                </c:pt>
                <c:pt idx="3">
                  <c:v>1.363999999999999</c:v>
                </c:pt>
                <c:pt idx="4">
                  <c:v>-8.636000000000001</c:v>
                </c:pt>
                <c:pt idx="5">
                  <c:v>-18.636000000000003</c:v>
                </c:pt>
                <c:pt idx="6">
                  <c:v>-3.7400000000000038</c:v>
                </c:pt>
                <c:pt idx="7">
                  <c:v>-13.740000000000004</c:v>
                </c:pt>
                <c:pt idx="8">
                  <c:v>2.9199999999999964</c:v>
                </c:pt>
                <c:pt idx="9">
                  <c:v>-7.0800000000000036</c:v>
                </c:pt>
                <c:pt idx="10">
                  <c:v>-1.1020000000000021</c:v>
                </c:pt>
                <c:pt idx="11">
                  <c:v>-11.102000000000002</c:v>
                </c:pt>
                <c:pt idx="12">
                  <c:v>5.5579999999999981</c:v>
                </c:pt>
                <c:pt idx="13">
                  <c:v>-4.4420000000000019</c:v>
                </c:pt>
                <c:pt idx="14">
                  <c:v>6.1419999999999977</c:v>
                </c:pt>
                <c:pt idx="15">
                  <c:v>-3.8580000000000023</c:v>
                </c:pt>
                <c:pt idx="16">
                  <c:v>-13.858000000000002</c:v>
                </c:pt>
                <c:pt idx="17">
                  <c:v>1.6259999999999977</c:v>
                </c:pt>
                <c:pt idx="18">
                  <c:v>-8.3740000000000023</c:v>
                </c:pt>
                <c:pt idx="19">
                  <c:v>2.2099999999999973</c:v>
                </c:pt>
                <c:pt idx="20">
                  <c:v>-7.7900000000000027</c:v>
                </c:pt>
                <c:pt idx="21">
                  <c:v>7.1059999999999963</c:v>
                </c:pt>
                <c:pt idx="22">
                  <c:v>-2.8940000000000037</c:v>
                </c:pt>
                <c:pt idx="23">
                  <c:v>-12.894000000000004</c:v>
                </c:pt>
                <c:pt idx="24">
                  <c:v>-22.894000000000005</c:v>
                </c:pt>
                <c:pt idx="25">
                  <c:v>-32.894000000000005</c:v>
                </c:pt>
                <c:pt idx="26">
                  <c:v>-23.388000000000005</c:v>
                </c:pt>
                <c:pt idx="27">
                  <c:v>-8.4920000000000062</c:v>
                </c:pt>
                <c:pt idx="28">
                  <c:v>-18.492000000000004</c:v>
                </c:pt>
                <c:pt idx="29">
                  <c:v>-3.0080000000000044</c:v>
                </c:pt>
                <c:pt idx="30">
                  <c:v>-13.008000000000004</c:v>
                </c:pt>
                <c:pt idx="31">
                  <c:v>-23.008000000000003</c:v>
                </c:pt>
                <c:pt idx="32">
                  <c:v>-33.008000000000003</c:v>
                </c:pt>
                <c:pt idx="33">
                  <c:v>-43.008000000000003</c:v>
                </c:pt>
                <c:pt idx="34">
                  <c:v>-28.112000000000002</c:v>
                </c:pt>
                <c:pt idx="35">
                  <c:v>-18.410000000000004</c:v>
                </c:pt>
                <c:pt idx="36">
                  <c:v>-2.5340000000000007</c:v>
                </c:pt>
                <c:pt idx="37">
                  <c:v>7.6579999999999977</c:v>
                </c:pt>
                <c:pt idx="38">
                  <c:v>-2.3420000000000023</c:v>
                </c:pt>
                <c:pt idx="39">
                  <c:v>7.1639999999999961</c:v>
                </c:pt>
                <c:pt idx="40">
                  <c:v>-2.8360000000000039</c:v>
                </c:pt>
                <c:pt idx="41">
                  <c:v>-12.836000000000004</c:v>
                </c:pt>
                <c:pt idx="42">
                  <c:v>-3.2320000000000029</c:v>
                </c:pt>
                <c:pt idx="43">
                  <c:v>-13.232000000000003</c:v>
                </c:pt>
                <c:pt idx="44">
                  <c:v>-23.232000000000003</c:v>
                </c:pt>
                <c:pt idx="45">
                  <c:v>-33.231999999999999</c:v>
                </c:pt>
                <c:pt idx="46">
                  <c:v>-43.231999999999999</c:v>
                </c:pt>
                <c:pt idx="47">
                  <c:v>-53.231999999999999</c:v>
                </c:pt>
                <c:pt idx="48">
                  <c:v>-37.159999999999997</c:v>
                </c:pt>
                <c:pt idx="49">
                  <c:v>-22.263999999999996</c:v>
                </c:pt>
                <c:pt idx="50">
                  <c:v>-32.263999999999996</c:v>
                </c:pt>
                <c:pt idx="51">
                  <c:v>-21.483999999999995</c:v>
                </c:pt>
                <c:pt idx="52">
                  <c:v>-31.483999999999995</c:v>
                </c:pt>
                <c:pt idx="53">
                  <c:v>-41.483999999999995</c:v>
                </c:pt>
                <c:pt idx="54">
                  <c:v>-25.999999999999993</c:v>
                </c:pt>
                <c:pt idx="55">
                  <c:v>-17.47399999999999</c:v>
                </c:pt>
                <c:pt idx="56">
                  <c:v>-27.47399999999999</c:v>
                </c:pt>
                <c:pt idx="57">
                  <c:v>-16.693999999999988</c:v>
                </c:pt>
                <c:pt idx="58">
                  <c:v>-6.6979999999999897</c:v>
                </c:pt>
                <c:pt idx="59">
                  <c:v>8.7860000000000102</c:v>
                </c:pt>
                <c:pt idx="60">
                  <c:v>18.782000000000011</c:v>
                </c:pt>
                <c:pt idx="61">
                  <c:v>27.70000000000001</c:v>
                </c:pt>
                <c:pt idx="62">
                  <c:v>17.70000000000001</c:v>
                </c:pt>
                <c:pt idx="63">
                  <c:v>7.7000000000000099</c:v>
                </c:pt>
                <c:pt idx="64">
                  <c:v>-2.2999999999999901</c:v>
                </c:pt>
                <c:pt idx="65">
                  <c:v>-12.29999999999999</c:v>
                </c:pt>
                <c:pt idx="66">
                  <c:v>-22.29999999999999</c:v>
                </c:pt>
                <c:pt idx="67">
                  <c:v>-32.29999999999999</c:v>
                </c:pt>
                <c:pt idx="68">
                  <c:v>-22.10799999999999</c:v>
                </c:pt>
                <c:pt idx="69">
                  <c:v>-6.8199999999999896</c:v>
                </c:pt>
                <c:pt idx="70">
                  <c:v>-16.81999999999999</c:v>
                </c:pt>
                <c:pt idx="71">
                  <c:v>-26.81999999999999</c:v>
                </c:pt>
                <c:pt idx="72">
                  <c:v>-36.819999999999993</c:v>
                </c:pt>
                <c:pt idx="73">
                  <c:v>-21.727999999999994</c:v>
                </c:pt>
                <c:pt idx="74">
                  <c:v>-31.727999999999994</c:v>
                </c:pt>
                <c:pt idx="75">
                  <c:v>-15.263999999999996</c:v>
                </c:pt>
                <c:pt idx="76">
                  <c:v>-25.263999999999996</c:v>
                </c:pt>
                <c:pt idx="77">
                  <c:v>-35.263999999999996</c:v>
                </c:pt>
                <c:pt idx="78">
                  <c:v>-45.263999999999996</c:v>
                </c:pt>
                <c:pt idx="79">
                  <c:v>-36.64</c:v>
                </c:pt>
                <c:pt idx="80">
                  <c:v>-27.036000000000001</c:v>
                </c:pt>
                <c:pt idx="81">
                  <c:v>-12.336000000000002</c:v>
                </c:pt>
                <c:pt idx="82">
                  <c:v>3.7360000000000007</c:v>
                </c:pt>
                <c:pt idx="83">
                  <c:v>18.436</c:v>
                </c:pt>
                <c:pt idx="84">
                  <c:v>35.096000000000004</c:v>
                </c:pt>
                <c:pt idx="85">
                  <c:v>25.096000000000004</c:v>
                </c:pt>
                <c:pt idx="86">
                  <c:v>15.096000000000004</c:v>
                </c:pt>
                <c:pt idx="87">
                  <c:v>5.0960000000000036</c:v>
                </c:pt>
                <c:pt idx="88">
                  <c:v>-4.9039999999999964</c:v>
                </c:pt>
                <c:pt idx="89">
                  <c:v>10.580000000000004</c:v>
                </c:pt>
                <c:pt idx="90">
                  <c:v>26.848000000000006</c:v>
                </c:pt>
                <c:pt idx="91">
                  <c:v>16.848000000000006</c:v>
                </c:pt>
                <c:pt idx="92">
                  <c:v>6.8480000000000061</c:v>
                </c:pt>
                <c:pt idx="93">
                  <c:v>17.432000000000006</c:v>
                </c:pt>
                <c:pt idx="94">
                  <c:v>32.524000000000001</c:v>
                </c:pt>
                <c:pt idx="95">
                  <c:v>22.524000000000001</c:v>
                </c:pt>
                <c:pt idx="96">
                  <c:v>12.524000000000001</c:v>
                </c:pt>
                <c:pt idx="97">
                  <c:v>21.245999999999999</c:v>
                </c:pt>
                <c:pt idx="98">
                  <c:v>36.926000000000002</c:v>
                </c:pt>
                <c:pt idx="99">
                  <c:v>26.926000000000002</c:v>
                </c:pt>
                <c:pt idx="100">
                  <c:v>43.39</c:v>
                </c:pt>
                <c:pt idx="101">
                  <c:v>33.39</c:v>
                </c:pt>
                <c:pt idx="102">
                  <c:v>23.39</c:v>
                </c:pt>
                <c:pt idx="103">
                  <c:v>13.39</c:v>
                </c:pt>
                <c:pt idx="104">
                  <c:v>3.3900000000000006</c:v>
                </c:pt>
                <c:pt idx="105">
                  <c:v>-6.6099999999999994</c:v>
                </c:pt>
                <c:pt idx="106">
                  <c:v>-16.61</c:v>
                </c:pt>
                <c:pt idx="107">
                  <c:v>-26.61</c:v>
                </c:pt>
                <c:pt idx="108">
                  <c:v>-11.125999999999999</c:v>
                </c:pt>
                <c:pt idx="109">
                  <c:v>-21.125999999999998</c:v>
                </c:pt>
                <c:pt idx="110">
                  <c:v>-5.2499999999999947</c:v>
                </c:pt>
                <c:pt idx="111">
                  <c:v>3.0800000000000054</c:v>
                </c:pt>
                <c:pt idx="112">
                  <c:v>-6.9199999999999946</c:v>
                </c:pt>
                <c:pt idx="113">
                  <c:v>-16.919999999999995</c:v>
                </c:pt>
                <c:pt idx="114">
                  <c:v>-0.25999999999999446</c:v>
                </c:pt>
                <c:pt idx="115">
                  <c:v>-10.259999999999994</c:v>
                </c:pt>
                <c:pt idx="116">
                  <c:v>-20.259999999999994</c:v>
                </c:pt>
                <c:pt idx="117">
                  <c:v>-30.259999999999994</c:v>
                </c:pt>
                <c:pt idx="118">
                  <c:v>-40.259999999999991</c:v>
                </c:pt>
                <c:pt idx="119">
                  <c:v>-50.259999999999991</c:v>
                </c:pt>
                <c:pt idx="120">
                  <c:v>-35.167999999999992</c:v>
                </c:pt>
                <c:pt idx="121">
                  <c:v>-45.167999999999992</c:v>
                </c:pt>
                <c:pt idx="122">
                  <c:v>-55.167999999999992</c:v>
                </c:pt>
                <c:pt idx="123">
                  <c:v>-65.167999999999992</c:v>
                </c:pt>
                <c:pt idx="124">
                  <c:v>-75.167999999999992</c:v>
                </c:pt>
                <c:pt idx="125">
                  <c:v>-66.641999999999996</c:v>
                </c:pt>
                <c:pt idx="126">
                  <c:v>-76.641999999999996</c:v>
                </c:pt>
                <c:pt idx="127">
                  <c:v>-65.861999999999995</c:v>
                </c:pt>
                <c:pt idx="128">
                  <c:v>-49.593999999999994</c:v>
                </c:pt>
                <c:pt idx="129">
                  <c:v>-34.893999999999991</c:v>
                </c:pt>
                <c:pt idx="130">
                  <c:v>-44.893999999999991</c:v>
                </c:pt>
                <c:pt idx="131">
                  <c:v>-54.893999999999991</c:v>
                </c:pt>
                <c:pt idx="132">
                  <c:v>-38.233999999999995</c:v>
                </c:pt>
                <c:pt idx="133">
                  <c:v>-21.573999999999995</c:v>
                </c:pt>
                <c:pt idx="134">
                  <c:v>-31.573999999999995</c:v>
                </c:pt>
                <c:pt idx="135">
                  <c:v>-20.793999999999997</c:v>
                </c:pt>
                <c:pt idx="136">
                  <c:v>-30.793999999999997</c:v>
                </c:pt>
                <c:pt idx="137">
                  <c:v>-40.793999999999997</c:v>
                </c:pt>
                <c:pt idx="138">
                  <c:v>-33.835999999999999</c:v>
                </c:pt>
                <c:pt idx="139">
                  <c:v>-18.155999999999999</c:v>
                </c:pt>
                <c:pt idx="140">
                  <c:v>-28.155999999999999</c:v>
                </c:pt>
                <c:pt idx="141">
                  <c:v>-38.155999999999999</c:v>
                </c:pt>
                <c:pt idx="142">
                  <c:v>-48.155999999999999</c:v>
                </c:pt>
                <c:pt idx="143">
                  <c:v>-32.475999999999999</c:v>
                </c:pt>
                <c:pt idx="144">
                  <c:v>-42.475999999999999</c:v>
                </c:pt>
                <c:pt idx="145">
                  <c:v>-27.58</c:v>
                </c:pt>
                <c:pt idx="146">
                  <c:v>-37.58</c:v>
                </c:pt>
                <c:pt idx="147">
                  <c:v>-26.799999999999997</c:v>
                </c:pt>
                <c:pt idx="148">
                  <c:v>-11.903999999999998</c:v>
                </c:pt>
                <c:pt idx="149">
                  <c:v>-21.903999999999996</c:v>
                </c:pt>
                <c:pt idx="150">
                  <c:v>-6.6159999999999961</c:v>
                </c:pt>
                <c:pt idx="151">
                  <c:v>-16.615999999999996</c:v>
                </c:pt>
                <c:pt idx="152">
                  <c:v>4.4000000000004036E-2</c:v>
                </c:pt>
                <c:pt idx="153">
                  <c:v>-9.955999999999996</c:v>
                </c:pt>
                <c:pt idx="154">
                  <c:v>4.00000000000027E-2</c:v>
                </c:pt>
                <c:pt idx="155">
                  <c:v>-9.9599999999999973</c:v>
                </c:pt>
                <c:pt idx="156">
                  <c:v>5.5240000000000027</c:v>
                </c:pt>
                <c:pt idx="157">
                  <c:v>21.596000000000004</c:v>
                </c:pt>
                <c:pt idx="158">
                  <c:v>37.276000000000003</c:v>
                </c:pt>
                <c:pt idx="159">
                  <c:v>27.276000000000003</c:v>
                </c:pt>
                <c:pt idx="160">
                  <c:v>31.588000000000001</c:v>
                </c:pt>
                <c:pt idx="161">
                  <c:v>21.588000000000001</c:v>
                </c:pt>
                <c:pt idx="162">
                  <c:v>31.584</c:v>
                </c:pt>
                <c:pt idx="163">
                  <c:v>41.089999999999996</c:v>
                </c:pt>
                <c:pt idx="164">
                  <c:v>31.089999999999996</c:v>
                </c:pt>
                <c:pt idx="165">
                  <c:v>40.89</c:v>
                </c:pt>
                <c:pt idx="166">
                  <c:v>30.89</c:v>
                </c:pt>
                <c:pt idx="167">
                  <c:v>45.981999999999999</c:v>
                </c:pt>
                <c:pt idx="168">
                  <c:v>35.981999999999999</c:v>
                </c:pt>
                <c:pt idx="169">
                  <c:v>51.269999999999996</c:v>
                </c:pt>
                <c:pt idx="170">
                  <c:v>67.341999999999999</c:v>
                </c:pt>
                <c:pt idx="171">
                  <c:v>57.341999999999999</c:v>
                </c:pt>
                <c:pt idx="172">
                  <c:v>73.61</c:v>
                </c:pt>
                <c:pt idx="173">
                  <c:v>88.31</c:v>
                </c:pt>
                <c:pt idx="174">
                  <c:v>78.31</c:v>
                </c:pt>
                <c:pt idx="175">
                  <c:v>68.31</c:v>
                </c:pt>
                <c:pt idx="176">
                  <c:v>83.990000000000009</c:v>
                </c:pt>
                <c:pt idx="177">
                  <c:v>100.45400000000001</c:v>
                </c:pt>
                <c:pt idx="178">
                  <c:v>109.66600000000001</c:v>
                </c:pt>
                <c:pt idx="179">
                  <c:v>124.36600000000001</c:v>
                </c:pt>
                <c:pt idx="180">
                  <c:v>114.36600000000001</c:v>
                </c:pt>
                <c:pt idx="181">
                  <c:v>131.02600000000001</c:v>
                </c:pt>
                <c:pt idx="182">
                  <c:v>146.70600000000002</c:v>
                </c:pt>
                <c:pt idx="183">
                  <c:v>136.70600000000002</c:v>
                </c:pt>
                <c:pt idx="184">
                  <c:v>151.40600000000001</c:v>
                </c:pt>
                <c:pt idx="185">
                  <c:v>141.40600000000001</c:v>
                </c:pt>
                <c:pt idx="186">
                  <c:v>156.89000000000001</c:v>
                </c:pt>
                <c:pt idx="187">
                  <c:v>146.89000000000001</c:v>
                </c:pt>
                <c:pt idx="188">
                  <c:v>161.786</c:v>
                </c:pt>
                <c:pt idx="189">
                  <c:v>170.31200000000001</c:v>
                </c:pt>
                <c:pt idx="190">
                  <c:v>186.38400000000001</c:v>
                </c:pt>
                <c:pt idx="191">
                  <c:v>176.38400000000001</c:v>
                </c:pt>
                <c:pt idx="192">
                  <c:v>186.77200000000002</c:v>
                </c:pt>
                <c:pt idx="193">
                  <c:v>176.77200000000002</c:v>
                </c:pt>
                <c:pt idx="194">
                  <c:v>166.77200000000002</c:v>
                </c:pt>
                <c:pt idx="195">
                  <c:v>170.49600000000001</c:v>
                </c:pt>
                <c:pt idx="196">
                  <c:v>160.49600000000001</c:v>
                </c:pt>
                <c:pt idx="197">
                  <c:v>150.49600000000001</c:v>
                </c:pt>
                <c:pt idx="198">
                  <c:v>157.35599999999999</c:v>
                </c:pt>
                <c:pt idx="199">
                  <c:v>172.25199999999998</c:v>
                </c:pt>
                <c:pt idx="200">
                  <c:v>162.25199999999998</c:v>
                </c:pt>
                <c:pt idx="201">
                  <c:v>171.36599999999999</c:v>
                </c:pt>
                <c:pt idx="202">
                  <c:v>188.02599999999998</c:v>
                </c:pt>
                <c:pt idx="203">
                  <c:v>203.11799999999999</c:v>
                </c:pt>
                <c:pt idx="204">
                  <c:v>193.11799999999999</c:v>
                </c:pt>
                <c:pt idx="205">
                  <c:v>183.11799999999999</c:v>
                </c:pt>
                <c:pt idx="206">
                  <c:v>173.11799999999999</c:v>
                </c:pt>
                <c:pt idx="207">
                  <c:v>163.11799999999999</c:v>
                </c:pt>
                <c:pt idx="208">
                  <c:v>169.78199999999998</c:v>
                </c:pt>
                <c:pt idx="209">
                  <c:v>159.78199999999998</c:v>
                </c:pt>
                <c:pt idx="210">
                  <c:v>149.78199999999998</c:v>
                </c:pt>
                <c:pt idx="211">
                  <c:v>164.48199999999997</c:v>
                </c:pt>
                <c:pt idx="212">
                  <c:v>180.74999999999997</c:v>
                </c:pt>
                <c:pt idx="213">
                  <c:v>195.84199999999998</c:v>
                </c:pt>
                <c:pt idx="214">
                  <c:v>185.84199999999998</c:v>
                </c:pt>
                <c:pt idx="215">
                  <c:v>175.84199999999998</c:v>
                </c:pt>
                <c:pt idx="216">
                  <c:v>165.84199999999998</c:v>
                </c:pt>
                <c:pt idx="217">
                  <c:v>182.30599999999998</c:v>
                </c:pt>
                <c:pt idx="218">
                  <c:v>191.32199999999997</c:v>
                </c:pt>
                <c:pt idx="219">
                  <c:v>201.90599999999998</c:v>
                </c:pt>
                <c:pt idx="220">
                  <c:v>191.90599999999998</c:v>
                </c:pt>
                <c:pt idx="221">
                  <c:v>207.58599999999998</c:v>
                </c:pt>
                <c:pt idx="222">
                  <c:v>217.386</c:v>
                </c:pt>
                <c:pt idx="223">
                  <c:v>207.386</c:v>
                </c:pt>
                <c:pt idx="224">
                  <c:v>197.386</c:v>
                </c:pt>
                <c:pt idx="225">
                  <c:v>212.87</c:v>
                </c:pt>
                <c:pt idx="226">
                  <c:v>227.57</c:v>
                </c:pt>
                <c:pt idx="227">
                  <c:v>243.642</c:v>
                </c:pt>
                <c:pt idx="228">
                  <c:v>253.15199999999999</c:v>
                </c:pt>
                <c:pt idx="229">
                  <c:v>243.15199999999999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59-4A0E-BCBD-057A29652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5421320"/>
        <c:axId val="1545430280"/>
      </c:lineChart>
      <c:catAx>
        <c:axId val="154542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430280"/>
        <c:crosses val="autoZero"/>
        <c:auto val="1"/>
        <c:lblAlgn val="ctr"/>
        <c:lblOffset val="100"/>
        <c:noMultiLvlLbl val="0"/>
      </c:catAx>
      <c:valAx>
        <c:axId val="154543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42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590551</xdr:colOff>
      <xdr:row>207</xdr:row>
      <xdr:rowOff>171450</xdr:rowOff>
    </xdr:from>
    <xdr:to>
      <xdr:col>10</xdr:col>
      <xdr:colOff>19050</xdr:colOff>
      <xdr:row>222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506DDF-2F7F-4083-B149-BF402454C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207</xdr:row>
      <xdr:rowOff>142875</xdr:rowOff>
    </xdr:from>
    <xdr:to>
      <xdr:col>17</xdr:col>
      <xdr:colOff>323850</xdr:colOff>
      <xdr:row>222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CFD8AB-3F64-426F-9CAB-66C4F44CB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ecc6d2b048c06ce/Trading%20History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Daily"/>
      <sheetName val="Trading Strike Rate "/>
      <sheetName val="Probability"/>
      <sheetName val="LTD Home Strong"/>
      <sheetName val="BFHG Home Selected"/>
      <sheetName val="FHG Test"/>
      <sheetName val="LCS HT"/>
      <sheetName val="Away ELO Value"/>
      <sheetName val="Away ELO Trades"/>
      <sheetName val="Away ELO backs"/>
      <sheetName val="Away ELO +100"/>
      <sheetName val="Home ELO Value"/>
      <sheetName val="Under 2.5 S&amp;F Master"/>
      <sheetName val="Under 2.5 gls Select"/>
      <sheetName val="Over 2.5 S&amp;F"/>
      <sheetName val="80+ Filter"/>
      <sheetName val="Away FHG +100 ELO"/>
      <sheetName val="FHG"/>
      <sheetName val="Home FHG +100 ELO"/>
      <sheetName val="LTD Away Strong"/>
      <sheetName val="OV2.5 "/>
      <sheetName val="Over 1.5 Value"/>
      <sheetName val="RYANs SHG"/>
      <sheetName val="3+ SHG"/>
      <sheetName val="Value Filter"/>
      <sheetName val="Weird New one"/>
      <sheetName val="Trading Strike Rate 2021"/>
      <sheetName val="Under 2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V6">
            <v>-19</v>
          </cell>
          <cell r="W6">
            <v>-10</v>
          </cell>
        </row>
        <row r="7">
          <cell r="V7">
            <v>-9.1999999999999993</v>
          </cell>
          <cell r="W7">
            <v>0.77999999999999936</v>
          </cell>
        </row>
        <row r="8">
          <cell r="V8">
            <v>0.60000000000000142</v>
          </cell>
          <cell r="W8">
            <v>11.363999999999999</v>
          </cell>
        </row>
        <row r="9">
          <cell r="V9">
            <v>10.400000000000002</v>
          </cell>
          <cell r="W9">
            <v>1.363999999999999</v>
          </cell>
        </row>
        <row r="10">
          <cell r="V10">
            <v>-9.1999999999999993</v>
          </cell>
          <cell r="W10">
            <v>-8.636000000000001</v>
          </cell>
        </row>
        <row r="11">
          <cell r="V11">
            <v>0.60000000000000142</v>
          </cell>
          <cell r="W11">
            <v>-18.636000000000003</v>
          </cell>
        </row>
        <row r="12">
          <cell r="V12">
            <v>10.400000000000002</v>
          </cell>
          <cell r="W12">
            <v>-3.7400000000000038</v>
          </cell>
        </row>
        <row r="13">
          <cell r="V13">
            <v>-11.599999999999998</v>
          </cell>
          <cell r="W13">
            <v>-13.740000000000004</v>
          </cell>
        </row>
        <row r="14">
          <cell r="V14">
            <v>-1.7999999999999972</v>
          </cell>
          <cell r="W14">
            <v>2.9199999999999964</v>
          </cell>
        </row>
        <row r="15">
          <cell r="V15">
            <v>8.0000000000000036</v>
          </cell>
          <cell r="W15">
            <v>-7.0800000000000036</v>
          </cell>
        </row>
        <row r="16">
          <cell r="V16">
            <v>17.800000000000004</v>
          </cell>
          <cell r="W16">
            <v>-1.1020000000000021</v>
          </cell>
        </row>
        <row r="17">
          <cell r="V17">
            <v>-2.6999999999999957</v>
          </cell>
          <cell r="W17">
            <v>-11.102000000000002</v>
          </cell>
        </row>
        <row r="18">
          <cell r="V18">
            <v>7.100000000000005</v>
          </cell>
          <cell r="W18">
            <v>5.5579999999999981</v>
          </cell>
        </row>
        <row r="19">
          <cell r="V19">
            <v>16.900000000000006</v>
          </cell>
          <cell r="W19">
            <v>-4.4420000000000019</v>
          </cell>
        </row>
        <row r="20">
          <cell r="V20">
            <v>26.700000000000006</v>
          </cell>
          <cell r="W20">
            <v>6.1419999999999977</v>
          </cell>
        </row>
        <row r="21">
          <cell r="V21">
            <v>36.500000000000007</v>
          </cell>
          <cell r="W21">
            <v>-3.8580000000000023</v>
          </cell>
        </row>
        <row r="22">
          <cell r="V22">
            <v>46.300000000000011</v>
          </cell>
          <cell r="W22">
            <v>-13.858000000000002</v>
          </cell>
        </row>
        <row r="23">
          <cell r="V23">
            <v>56.100000000000009</v>
          </cell>
          <cell r="W23">
            <v>1.6259999999999977</v>
          </cell>
        </row>
        <row r="24">
          <cell r="V24">
            <v>65.900000000000006</v>
          </cell>
          <cell r="W24">
            <v>-8.3740000000000023</v>
          </cell>
        </row>
        <row r="25">
          <cell r="V25">
            <v>75.7</v>
          </cell>
          <cell r="W25">
            <v>2.2099999999999973</v>
          </cell>
        </row>
        <row r="26">
          <cell r="V26">
            <v>55.7</v>
          </cell>
          <cell r="W26">
            <v>-7.7900000000000027</v>
          </cell>
        </row>
        <row r="27">
          <cell r="V27">
            <v>65.5</v>
          </cell>
          <cell r="W27">
            <v>7.1059999999999963</v>
          </cell>
        </row>
        <row r="28">
          <cell r="V28">
            <v>48.5</v>
          </cell>
          <cell r="W28">
            <v>-2.8940000000000037</v>
          </cell>
        </row>
        <row r="29">
          <cell r="V29">
            <v>58.3</v>
          </cell>
          <cell r="W29">
            <v>-12.894000000000004</v>
          </cell>
        </row>
        <row r="30">
          <cell r="V30">
            <v>30.799999999999997</v>
          </cell>
          <cell r="W30">
            <v>-22.894000000000005</v>
          </cell>
        </row>
        <row r="31">
          <cell r="V31">
            <v>40.599999999999994</v>
          </cell>
          <cell r="W31">
            <v>-32.894000000000005</v>
          </cell>
        </row>
        <row r="32">
          <cell r="V32">
            <v>50.399999999999991</v>
          </cell>
          <cell r="W32">
            <v>-23.388000000000005</v>
          </cell>
        </row>
        <row r="33">
          <cell r="V33">
            <v>60.199999999999989</v>
          </cell>
          <cell r="W33">
            <v>-8.4920000000000062</v>
          </cell>
        </row>
        <row r="34">
          <cell r="V34">
            <v>69.999999999999986</v>
          </cell>
          <cell r="W34">
            <v>-18.492000000000004</v>
          </cell>
        </row>
        <row r="35">
          <cell r="V35">
            <v>79.799999999999983</v>
          </cell>
          <cell r="W35">
            <v>-3.0080000000000044</v>
          </cell>
        </row>
        <row r="36">
          <cell r="V36">
            <v>89.59999999999998</v>
          </cell>
          <cell r="W36">
            <v>-13.008000000000004</v>
          </cell>
        </row>
        <row r="37">
          <cell r="V37">
            <v>68.59999999999998</v>
          </cell>
          <cell r="W37">
            <v>-23.008000000000003</v>
          </cell>
        </row>
        <row r="38">
          <cell r="V38">
            <v>48.09999999999998</v>
          </cell>
          <cell r="W38">
            <v>-33.008000000000003</v>
          </cell>
        </row>
        <row r="39">
          <cell r="V39">
            <v>57.899999999999977</v>
          </cell>
          <cell r="W39">
            <v>-43.008000000000003</v>
          </cell>
        </row>
        <row r="40">
          <cell r="V40">
            <v>67.699999999999974</v>
          </cell>
          <cell r="W40">
            <v>-28.112000000000002</v>
          </cell>
        </row>
        <row r="41">
          <cell r="V41">
            <v>77.499999999999972</v>
          </cell>
          <cell r="W41">
            <v>-18.410000000000004</v>
          </cell>
        </row>
        <row r="42">
          <cell r="V42">
            <v>87.299999999999969</v>
          </cell>
          <cell r="W42">
            <v>-2.5340000000000007</v>
          </cell>
        </row>
        <row r="43">
          <cell r="V43">
            <v>97.099999999999966</v>
          </cell>
          <cell r="W43">
            <v>7.6579999999999977</v>
          </cell>
        </row>
        <row r="44">
          <cell r="V44">
            <v>106.89999999999996</v>
          </cell>
          <cell r="W44">
            <v>-2.3420000000000023</v>
          </cell>
        </row>
        <row r="45">
          <cell r="V45">
            <v>116.69999999999996</v>
          </cell>
          <cell r="W45">
            <v>7.1639999999999961</v>
          </cell>
        </row>
        <row r="46">
          <cell r="V46">
            <v>126.49999999999996</v>
          </cell>
          <cell r="W46">
            <v>-2.8360000000000039</v>
          </cell>
        </row>
        <row r="47">
          <cell r="V47">
            <v>136.29999999999995</v>
          </cell>
          <cell r="W47">
            <v>-12.836000000000004</v>
          </cell>
        </row>
        <row r="48">
          <cell r="V48">
            <v>146.09999999999997</v>
          </cell>
          <cell r="W48">
            <v>-3.2320000000000029</v>
          </cell>
        </row>
        <row r="49">
          <cell r="V49">
            <v>118.09999999999997</v>
          </cell>
          <cell r="W49">
            <v>-13.232000000000003</v>
          </cell>
        </row>
        <row r="50">
          <cell r="V50">
            <v>66.099999999999966</v>
          </cell>
          <cell r="W50">
            <v>-23.232000000000003</v>
          </cell>
        </row>
        <row r="51">
          <cell r="V51">
            <v>75.899999999999963</v>
          </cell>
          <cell r="W51">
            <v>-33.231999999999999</v>
          </cell>
        </row>
        <row r="52">
          <cell r="V52">
            <v>85.69999999999996</v>
          </cell>
          <cell r="W52">
            <v>-43.231999999999999</v>
          </cell>
        </row>
        <row r="53">
          <cell r="V53">
            <v>95.499999999999957</v>
          </cell>
          <cell r="W53">
            <v>-53.231999999999999</v>
          </cell>
        </row>
        <row r="54">
          <cell r="V54">
            <v>105.29999999999995</v>
          </cell>
          <cell r="W54">
            <v>-37.159999999999997</v>
          </cell>
        </row>
        <row r="55">
          <cell r="V55">
            <v>115.09999999999995</v>
          </cell>
          <cell r="W55">
            <v>-22.263999999999996</v>
          </cell>
        </row>
        <row r="56">
          <cell r="V56">
            <v>97.899999999999949</v>
          </cell>
          <cell r="W56">
            <v>-32.263999999999996</v>
          </cell>
        </row>
        <row r="57">
          <cell r="V57">
            <v>107.69999999999995</v>
          </cell>
          <cell r="W57">
            <v>-21.483999999999995</v>
          </cell>
        </row>
        <row r="58">
          <cell r="V58">
            <v>117.49999999999994</v>
          </cell>
          <cell r="W58">
            <v>-31.483999999999995</v>
          </cell>
        </row>
        <row r="59">
          <cell r="V59">
            <v>127.29999999999994</v>
          </cell>
          <cell r="W59">
            <v>-41.483999999999995</v>
          </cell>
        </row>
        <row r="60">
          <cell r="V60">
            <v>137.09999999999994</v>
          </cell>
          <cell r="W60">
            <v>-25.999999999999993</v>
          </cell>
        </row>
        <row r="61">
          <cell r="V61">
            <v>146.89999999999995</v>
          </cell>
          <cell r="W61">
            <v>-17.47399999999999</v>
          </cell>
        </row>
        <row r="62">
          <cell r="V62">
            <v>156.69999999999996</v>
          </cell>
          <cell r="W62">
            <v>-27.47399999999999</v>
          </cell>
        </row>
        <row r="63">
          <cell r="V63">
            <v>166.49999999999997</v>
          </cell>
          <cell r="W63">
            <v>-16.693999999999988</v>
          </cell>
        </row>
        <row r="64">
          <cell r="V64">
            <v>176.29999999999998</v>
          </cell>
          <cell r="W64">
            <v>-6.6979999999999897</v>
          </cell>
        </row>
        <row r="65">
          <cell r="V65">
            <v>186.1</v>
          </cell>
          <cell r="W65">
            <v>8.7860000000000102</v>
          </cell>
        </row>
        <row r="66">
          <cell r="V66">
            <v>195.9</v>
          </cell>
          <cell r="W66">
            <v>18.782000000000011</v>
          </cell>
        </row>
        <row r="67">
          <cell r="V67">
            <v>205.70000000000002</v>
          </cell>
          <cell r="W67">
            <v>27.70000000000001</v>
          </cell>
        </row>
        <row r="68">
          <cell r="V68">
            <v>215.50000000000003</v>
          </cell>
          <cell r="W68">
            <v>17.70000000000001</v>
          </cell>
        </row>
        <row r="69">
          <cell r="V69">
            <v>195.50000000000003</v>
          </cell>
          <cell r="W69">
            <v>7.7000000000000099</v>
          </cell>
        </row>
        <row r="70">
          <cell r="V70">
            <v>205.30000000000004</v>
          </cell>
          <cell r="W70">
            <v>-2.2999999999999901</v>
          </cell>
        </row>
        <row r="71">
          <cell r="V71">
            <v>184.80000000000004</v>
          </cell>
          <cell r="W71">
            <v>-12.29999999999999</v>
          </cell>
        </row>
        <row r="72">
          <cell r="V72">
            <v>164.80000000000004</v>
          </cell>
          <cell r="W72">
            <v>-22.29999999999999</v>
          </cell>
        </row>
        <row r="73">
          <cell r="V73">
            <v>174.60000000000005</v>
          </cell>
          <cell r="W73">
            <v>-32.29999999999999</v>
          </cell>
        </row>
        <row r="74">
          <cell r="V74">
            <v>184.40000000000006</v>
          </cell>
          <cell r="W74">
            <v>-22.10799999999999</v>
          </cell>
        </row>
        <row r="75">
          <cell r="V75">
            <v>194.20000000000007</v>
          </cell>
          <cell r="W75">
            <v>-6.8199999999999896</v>
          </cell>
        </row>
        <row r="76">
          <cell r="V76">
            <v>204.00000000000009</v>
          </cell>
          <cell r="W76">
            <v>-16.81999999999999</v>
          </cell>
        </row>
        <row r="77">
          <cell r="V77">
            <v>189.00000000000009</v>
          </cell>
          <cell r="W77">
            <v>-26.81999999999999</v>
          </cell>
        </row>
        <row r="78">
          <cell r="V78">
            <v>171.80000000000007</v>
          </cell>
          <cell r="W78">
            <v>-36.819999999999993</v>
          </cell>
        </row>
        <row r="79">
          <cell r="V79">
            <v>181.60000000000008</v>
          </cell>
          <cell r="W79">
            <v>-21.727999999999994</v>
          </cell>
        </row>
        <row r="80">
          <cell r="V80">
            <v>147.60000000000008</v>
          </cell>
          <cell r="W80">
            <v>-31.727999999999994</v>
          </cell>
        </row>
        <row r="81">
          <cell r="V81">
            <v>157.40000000000009</v>
          </cell>
          <cell r="W81">
            <v>-15.263999999999996</v>
          </cell>
        </row>
        <row r="82">
          <cell r="V82">
            <v>167.2000000000001</v>
          </cell>
          <cell r="W82">
            <v>-25.263999999999996</v>
          </cell>
        </row>
        <row r="83">
          <cell r="V83">
            <v>177.00000000000011</v>
          </cell>
          <cell r="W83">
            <v>-35.263999999999996</v>
          </cell>
        </row>
        <row r="84">
          <cell r="V84">
            <v>186.80000000000013</v>
          </cell>
          <cell r="W84">
            <v>-45.263999999999996</v>
          </cell>
        </row>
        <row r="85">
          <cell r="V85">
            <v>196.60000000000014</v>
          </cell>
          <cell r="W85">
            <v>-36.64</v>
          </cell>
        </row>
        <row r="86">
          <cell r="V86">
            <v>206.40000000000015</v>
          </cell>
          <cell r="W86">
            <v>-27.036000000000001</v>
          </cell>
        </row>
        <row r="87">
          <cell r="V87">
            <v>216.20000000000016</v>
          </cell>
          <cell r="W87">
            <v>-12.336000000000002</v>
          </cell>
        </row>
        <row r="88">
          <cell r="V88">
            <v>226.00000000000017</v>
          </cell>
          <cell r="W88">
            <v>3.7360000000000007</v>
          </cell>
        </row>
        <row r="89">
          <cell r="V89">
            <v>235.80000000000018</v>
          </cell>
          <cell r="W89">
            <v>18.436</v>
          </cell>
        </row>
        <row r="90">
          <cell r="V90">
            <v>245.60000000000019</v>
          </cell>
          <cell r="W90">
            <v>35.096000000000004</v>
          </cell>
        </row>
        <row r="91">
          <cell r="V91">
            <v>224.10000000000019</v>
          </cell>
          <cell r="W91">
            <v>25.096000000000004</v>
          </cell>
        </row>
        <row r="92">
          <cell r="V92">
            <v>233.9000000000002</v>
          </cell>
          <cell r="W92">
            <v>15.096000000000004</v>
          </cell>
        </row>
        <row r="93">
          <cell r="V93">
            <v>243.70000000000022</v>
          </cell>
          <cell r="W93">
            <v>5.0960000000000036</v>
          </cell>
        </row>
        <row r="94">
          <cell r="V94">
            <v>253.50000000000023</v>
          </cell>
          <cell r="W94">
            <v>-4.9039999999999964</v>
          </cell>
        </row>
        <row r="95">
          <cell r="V95">
            <v>263.30000000000024</v>
          </cell>
          <cell r="W95">
            <v>10.580000000000004</v>
          </cell>
        </row>
        <row r="96">
          <cell r="V96">
            <v>273.10000000000025</v>
          </cell>
          <cell r="W96">
            <v>26.848000000000006</v>
          </cell>
        </row>
        <row r="97">
          <cell r="V97">
            <v>282.90000000000026</v>
          </cell>
          <cell r="W97">
            <v>16.848000000000006</v>
          </cell>
        </row>
        <row r="98">
          <cell r="V98">
            <v>258.90000000000026</v>
          </cell>
          <cell r="W98">
            <v>6.8480000000000061</v>
          </cell>
        </row>
        <row r="99">
          <cell r="V99">
            <v>268.70000000000027</v>
          </cell>
          <cell r="W99">
            <v>17.432000000000006</v>
          </cell>
        </row>
        <row r="100">
          <cell r="V100">
            <v>278.50000000000028</v>
          </cell>
          <cell r="W100">
            <v>32.524000000000001</v>
          </cell>
        </row>
        <row r="101">
          <cell r="V101">
            <v>288.3000000000003</v>
          </cell>
          <cell r="W101">
            <v>22.524000000000001</v>
          </cell>
        </row>
        <row r="102">
          <cell r="V102">
            <v>267.3000000000003</v>
          </cell>
          <cell r="W102">
            <v>12.524000000000001</v>
          </cell>
        </row>
        <row r="103">
          <cell r="V103">
            <v>277.10000000000031</v>
          </cell>
          <cell r="W103">
            <v>21.245999999999999</v>
          </cell>
        </row>
        <row r="104">
          <cell r="V104">
            <v>286.90000000000032</v>
          </cell>
          <cell r="W104">
            <v>36.926000000000002</v>
          </cell>
        </row>
        <row r="105">
          <cell r="V105">
            <v>296.70000000000033</v>
          </cell>
          <cell r="W105">
            <v>26.926000000000002</v>
          </cell>
        </row>
        <row r="106">
          <cell r="V106">
            <v>306.50000000000034</v>
          </cell>
          <cell r="W106">
            <v>43.39</v>
          </cell>
        </row>
        <row r="107">
          <cell r="V107">
            <v>270.50000000000034</v>
          </cell>
          <cell r="W107">
            <v>33.39</v>
          </cell>
        </row>
        <row r="108">
          <cell r="V108">
            <v>280.30000000000035</v>
          </cell>
          <cell r="W108">
            <v>23.39</v>
          </cell>
        </row>
        <row r="109">
          <cell r="V109">
            <v>258.80000000000035</v>
          </cell>
          <cell r="W109">
            <v>13.39</v>
          </cell>
        </row>
        <row r="110">
          <cell r="V110">
            <v>241.40000000000035</v>
          </cell>
          <cell r="W110">
            <v>3.3900000000000006</v>
          </cell>
        </row>
        <row r="111">
          <cell r="V111">
            <v>251.20000000000036</v>
          </cell>
          <cell r="W111">
            <v>-6.6099999999999994</v>
          </cell>
        </row>
        <row r="112">
          <cell r="V112">
            <v>261.00000000000034</v>
          </cell>
          <cell r="W112">
            <v>-16.61</v>
          </cell>
        </row>
        <row r="113">
          <cell r="V113">
            <v>270.80000000000035</v>
          </cell>
          <cell r="W113">
            <v>-26.61</v>
          </cell>
        </row>
        <row r="114">
          <cell r="V114">
            <v>280.60000000000036</v>
          </cell>
          <cell r="W114">
            <v>-11.125999999999999</v>
          </cell>
        </row>
        <row r="115">
          <cell r="V115">
            <v>290.40000000000038</v>
          </cell>
          <cell r="W115">
            <v>-21.125999999999998</v>
          </cell>
        </row>
        <row r="116">
          <cell r="V116">
            <v>300.20000000000039</v>
          </cell>
          <cell r="W116">
            <v>-5.2499999999999947</v>
          </cell>
        </row>
        <row r="117">
          <cell r="V117">
            <v>310.0000000000004</v>
          </cell>
          <cell r="W117">
            <v>3.0800000000000054</v>
          </cell>
        </row>
        <row r="118">
          <cell r="V118">
            <v>319.80000000000041</v>
          </cell>
          <cell r="W118">
            <v>-6.9199999999999946</v>
          </cell>
        </row>
        <row r="119">
          <cell r="V119">
            <v>329.60000000000042</v>
          </cell>
          <cell r="W119">
            <v>-16.919999999999995</v>
          </cell>
        </row>
        <row r="120">
          <cell r="V120">
            <v>339.40000000000043</v>
          </cell>
          <cell r="W120">
            <v>-0.25999999999999446</v>
          </cell>
        </row>
        <row r="121">
          <cell r="V121">
            <v>317.90000000000043</v>
          </cell>
          <cell r="W121">
            <v>-10.259999999999994</v>
          </cell>
        </row>
        <row r="122">
          <cell r="V122">
            <v>297.90000000000043</v>
          </cell>
          <cell r="W122">
            <v>-20.259999999999994</v>
          </cell>
        </row>
        <row r="123">
          <cell r="V123">
            <v>307.70000000000044</v>
          </cell>
          <cell r="W123">
            <v>-30.259999999999994</v>
          </cell>
        </row>
        <row r="124">
          <cell r="V124">
            <v>317.50000000000045</v>
          </cell>
          <cell r="W124">
            <v>-40.259999999999991</v>
          </cell>
        </row>
        <row r="125">
          <cell r="V125">
            <v>290.50000000000045</v>
          </cell>
          <cell r="W125">
            <v>-50.259999999999991</v>
          </cell>
        </row>
        <row r="126">
          <cell r="V126">
            <v>300.30000000000047</v>
          </cell>
          <cell r="W126">
            <v>-35.167999999999992</v>
          </cell>
        </row>
        <row r="127">
          <cell r="V127">
            <v>310.10000000000048</v>
          </cell>
          <cell r="W127">
            <v>-45.167999999999992</v>
          </cell>
        </row>
        <row r="128">
          <cell r="V128">
            <v>288.60000000000048</v>
          </cell>
          <cell r="W128">
            <v>-55.167999999999992</v>
          </cell>
        </row>
        <row r="129">
          <cell r="V129">
            <v>298.40000000000049</v>
          </cell>
          <cell r="W129">
            <v>-65.167999999999992</v>
          </cell>
        </row>
        <row r="130">
          <cell r="V130">
            <v>308.2000000000005</v>
          </cell>
          <cell r="W130">
            <v>-75.167999999999992</v>
          </cell>
        </row>
        <row r="131">
          <cell r="V131">
            <v>318.00000000000051</v>
          </cell>
          <cell r="W131">
            <v>-66.641999999999996</v>
          </cell>
        </row>
        <row r="132">
          <cell r="V132">
            <v>327.80000000000052</v>
          </cell>
          <cell r="W132">
            <v>-76.641999999999996</v>
          </cell>
        </row>
        <row r="133">
          <cell r="V133">
            <v>337.60000000000053</v>
          </cell>
          <cell r="W133">
            <v>-65.861999999999995</v>
          </cell>
        </row>
        <row r="134">
          <cell r="V134">
            <v>347.40000000000055</v>
          </cell>
          <cell r="W134">
            <v>-49.593999999999994</v>
          </cell>
        </row>
        <row r="135">
          <cell r="V135">
            <v>357.20000000000056</v>
          </cell>
          <cell r="W135">
            <v>-34.893999999999991</v>
          </cell>
        </row>
        <row r="136">
          <cell r="V136">
            <v>367.00000000000057</v>
          </cell>
          <cell r="W136">
            <v>-44.893999999999991</v>
          </cell>
        </row>
        <row r="137">
          <cell r="V137">
            <v>376.80000000000058</v>
          </cell>
          <cell r="W137">
            <v>-54.893999999999991</v>
          </cell>
        </row>
        <row r="138">
          <cell r="V138">
            <v>386.60000000000059</v>
          </cell>
          <cell r="W138">
            <v>-38.233999999999995</v>
          </cell>
        </row>
        <row r="139">
          <cell r="V139">
            <v>396.4000000000006</v>
          </cell>
          <cell r="W139">
            <v>-21.573999999999995</v>
          </cell>
        </row>
        <row r="140">
          <cell r="V140">
            <v>372.9000000000006</v>
          </cell>
          <cell r="W140">
            <v>-31.573999999999995</v>
          </cell>
        </row>
        <row r="141">
          <cell r="V141">
            <v>382.70000000000061</v>
          </cell>
          <cell r="W141">
            <v>-20.793999999999997</v>
          </cell>
        </row>
        <row r="142">
          <cell r="V142">
            <v>392.50000000000063</v>
          </cell>
          <cell r="W142">
            <v>-30.793999999999997</v>
          </cell>
        </row>
        <row r="143">
          <cell r="V143">
            <v>402.30000000000064</v>
          </cell>
          <cell r="W143">
            <v>-40.793999999999997</v>
          </cell>
        </row>
        <row r="144">
          <cell r="V144">
            <v>412.10000000000065</v>
          </cell>
          <cell r="W144">
            <v>-33.835999999999999</v>
          </cell>
        </row>
        <row r="145">
          <cell r="V145">
            <v>421.90000000000066</v>
          </cell>
          <cell r="W145">
            <v>-18.155999999999999</v>
          </cell>
        </row>
        <row r="146">
          <cell r="V146">
            <v>399.90000000000066</v>
          </cell>
          <cell r="W146">
            <v>-28.155999999999999</v>
          </cell>
        </row>
        <row r="147">
          <cell r="V147">
            <v>370.90000000000066</v>
          </cell>
          <cell r="W147">
            <v>-38.155999999999999</v>
          </cell>
        </row>
        <row r="148">
          <cell r="V148">
            <v>348.40000000000066</v>
          </cell>
          <cell r="W148">
            <v>-48.155999999999999</v>
          </cell>
        </row>
        <row r="149">
          <cell r="V149">
            <v>358.20000000000067</v>
          </cell>
          <cell r="W149">
            <v>-32.475999999999999</v>
          </cell>
        </row>
        <row r="150">
          <cell r="V150">
            <v>368.00000000000068</v>
          </cell>
          <cell r="W150">
            <v>-42.475999999999999</v>
          </cell>
        </row>
        <row r="151">
          <cell r="V151">
            <v>377.80000000000069</v>
          </cell>
          <cell r="W151">
            <v>-27.58</v>
          </cell>
        </row>
        <row r="152">
          <cell r="V152">
            <v>387.6000000000007</v>
          </cell>
          <cell r="W152">
            <v>-37.58</v>
          </cell>
        </row>
        <row r="153">
          <cell r="V153">
            <v>397.40000000000072</v>
          </cell>
          <cell r="W153">
            <v>-26.799999999999997</v>
          </cell>
        </row>
        <row r="154">
          <cell r="V154">
            <v>407.20000000000073</v>
          </cell>
          <cell r="W154">
            <v>-11.903999999999998</v>
          </cell>
        </row>
        <row r="155">
          <cell r="V155">
            <v>417.00000000000074</v>
          </cell>
          <cell r="W155">
            <v>-21.903999999999996</v>
          </cell>
        </row>
        <row r="156">
          <cell r="V156">
            <v>426.80000000000075</v>
          </cell>
          <cell r="W156">
            <v>-6.6159999999999961</v>
          </cell>
        </row>
        <row r="157">
          <cell r="V157">
            <v>436.60000000000076</v>
          </cell>
          <cell r="W157">
            <v>-16.615999999999996</v>
          </cell>
        </row>
        <row r="158">
          <cell r="V158">
            <v>446.40000000000077</v>
          </cell>
          <cell r="W158">
            <v>4.4000000000004036E-2</v>
          </cell>
        </row>
        <row r="159">
          <cell r="V159">
            <v>423.40000000000077</v>
          </cell>
          <cell r="W159">
            <v>-9.955999999999996</v>
          </cell>
        </row>
        <row r="160">
          <cell r="V160">
            <v>433.20000000000078</v>
          </cell>
          <cell r="W160">
            <v>4.00000000000027E-2</v>
          </cell>
        </row>
        <row r="161">
          <cell r="V161">
            <v>386.20000000000078</v>
          </cell>
          <cell r="W161">
            <v>-9.9599999999999973</v>
          </cell>
        </row>
        <row r="162">
          <cell r="V162">
            <v>396.0000000000008</v>
          </cell>
          <cell r="W162">
            <v>5.5240000000000027</v>
          </cell>
        </row>
        <row r="163">
          <cell r="V163">
            <v>405.80000000000081</v>
          </cell>
          <cell r="W163">
            <v>21.596000000000004</v>
          </cell>
        </row>
        <row r="164">
          <cell r="V164">
            <v>415.60000000000082</v>
          </cell>
          <cell r="W164">
            <v>37.276000000000003</v>
          </cell>
        </row>
        <row r="165">
          <cell r="V165">
            <v>425.40000000000083</v>
          </cell>
          <cell r="W165">
            <v>27.276000000000003</v>
          </cell>
        </row>
        <row r="166">
          <cell r="V166">
            <v>435.20000000000084</v>
          </cell>
          <cell r="W166">
            <v>31.588000000000001</v>
          </cell>
        </row>
        <row r="167">
          <cell r="V167">
            <v>445.00000000000085</v>
          </cell>
          <cell r="W167">
            <v>21.588000000000001</v>
          </cell>
        </row>
        <row r="168">
          <cell r="V168">
            <v>454.80000000000086</v>
          </cell>
          <cell r="W168">
            <v>31.584</v>
          </cell>
        </row>
        <row r="169">
          <cell r="V169">
            <v>464.60000000000088</v>
          </cell>
          <cell r="W169">
            <v>41.089999999999996</v>
          </cell>
        </row>
        <row r="170">
          <cell r="V170">
            <v>440.60000000000088</v>
          </cell>
          <cell r="W170">
            <v>31.089999999999996</v>
          </cell>
        </row>
        <row r="171">
          <cell r="V171">
            <v>450.40000000000089</v>
          </cell>
          <cell r="W171">
            <v>40.89</v>
          </cell>
        </row>
        <row r="172">
          <cell r="V172">
            <v>460.2000000000009</v>
          </cell>
          <cell r="W172">
            <v>30.89</v>
          </cell>
        </row>
        <row r="173">
          <cell r="V173">
            <v>470.00000000000091</v>
          </cell>
          <cell r="W173">
            <v>45.981999999999999</v>
          </cell>
        </row>
        <row r="174">
          <cell r="V174">
            <v>479.80000000000092</v>
          </cell>
          <cell r="W174">
            <v>35.981999999999999</v>
          </cell>
        </row>
        <row r="175">
          <cell r="V175">
            <v>489.60000000000093</v>
          </cell>
          <cell r="W175">
            <v>51.269999999999996</v>
          </cell>
        </row>
        <row r="176">
          <cell r="V176">
            <v>499.40000000000094</v>
          </cell>
          <cell r="W176">
            <v>67.341999999999999</v>
          </cell>
        </row>
        <row r="177">
          <cell r="V177">
            <v>479.40000000000094</v>
          </cell>
          <cell r="W177">
            <v>57.341999999999999</v>
          </cell>
        </row>
        <row r="178">
          <cell r="V178">
            <v>489.20000000000095</v>
          </cell>
          <cell r="W178">
            <v>73.61</v>
          </cell>
        </row>
        <row r="179">
          <cell r="V179">
            <v>499.00000000000097</v>
          </cell>
          <cell r="W179">
            <v>88.31</v>
          </cell>
        </row>
        <row r="180">
          <cell r="V180">
            <v>463.00000000000097</v>
          </cell>
          <cell r="W180">
            <v>78.31</v>
          </cell>
        </row>
        <row r="181">
          <cell r="V181">
            <v>472.80000000000098</v>
          </cell>
          <cell r="W181">
            <v>68.31</v>
          </cell>
        </row>
        <row r="182">
          <cell r="V182">
            <v>482.60000000000099</v>
          </cell>
          <cell r="W182">
            <v>83.990000000000009</v>
          </cell>
        </row>
        <row r="183">
          <cell r="V183">
            <v>492.400000000001</v>
          </cell>
          <cell r="W183">
            <v>100.45400000000001</v>
          </cell>
        </row>
        <row r="184">
          <cell r="V184">
            <v>502.20000000000101</v>
          </cell>
          <cell r="W184">
            <v>109.66600000000001</v>
          </cell>
        </row>
        <row r="185">
          <cell r="V185">
            <v>512.00000000000102</v>
          </cell>
          <cell r="W185">
            <v>124.36600000000001</v>
          </cell>
        </row>
        <row r="186">
          <cell r="V186">
            <v>521.80000000000098</v>
          </cell>
          <cell r="W186">
            <v>114.36600000000001</v>
          </cell>
        </row>
        <row r="187">
          <cell r="V187">
            <v>531.60000000000093</v>
          </cell>
          <cell r="W187">
            <v>131.02600000000001</v>
          </cell>
        </row>
        <row r="188">
          <cell r="V188">
            <v>541.40000000000089</v>
          </cell>
          <cell r="W188">
            <v>146.70600000000002</v>
          </cell>
        </row>
        <row r="189">
          <cell r="V189">
            <v>551.20000000000084</v>
          </cell>
          <cell r="W189">
            <v>136.70600000000002</v>
          </cell>
        </row>
        <row r="190">
          <cell r="V190">
            <v>561.0000000000008</v>
          </cell>
          <cell r="W190">
            <v>151.40600000000001</v>
          </cell>
        </row>
        <row r="191">
          <cell r="V191">
            <v>570.80000000000075</v>
          </cell>
          <cell r="W191">
            <v>141.40600000000001</v>
          </cell>
        </row>
        <row r="192">
          <cell r="V192">
            <v>580.6000000000007</v>
          </cell>
          <cell r="W192">
            <v>156.89000000000001</v>
          </cell>
        </row>
        <row r="193">
          <cell r="V193">
            <v>590.40000000000066</v>
          </cell>
          <cell r="W193">
            <v>146.89000000000001</v>
          </cell>
        </row>
        <row r="194">
          <cell r="V194">
            <v>600.20000000000061</v>
          </cell>
          <cell r="W194">
            <v>161.786</v>
          </cell>
        </row>
        <row r="195">
          <cell r="V195">
            <v>610.00000000000057</v>
          </cell>
          <cell r="W195">
            <v>170.31200000000001</v>
          </cell>
        </row>
        <row r="196">
          <cell r="V196">
            <v>619.80000000000052</v>
          </cell>
          <cell r="W196">
            <v>186.38400000000001</v>
          </cell>
        </row>
        <row r="197">
          <cell r="V197">
            <v>629.60000000000048</v>
          </cell>
          <cell r="W197">
            <v>176.38400000000001</v>
          </cell>
        </row>
        <row r="198">
          <cell r="V198">
            <v>639.40000000000043</v>
          </cell>
          <cell r="W198">
            <v>186.77200000000002</v>
          </cell>
        </row>
        <row r="199">
          <cell r="V199">
            <v>649.20000000000039</v>
          </cell>
          <cell r="W199">
            <v>176.77200000000002</v>
          </cell>
        </row>
        <row r="200">
          <cell r="V200">
            <v>628.70000000000039</v>
          </cell>
          <cell r="W200">
            <v>166.77200000000002</v>
          </cell>
        </row>
        <row r="201">
          <cell r="V201">
            <v>638.50000000000034</v>
          </cell>
          <cell r="W201">
            <v>170.49600000000001</v>
          </cell>
        </row>
        <row r="202">
          <cell r="V202">
            <v>604.50000000000034</v>
          </cell>
          <cell r="W202">
            <v>160.49600000000001</v>
          </cell>
        </row>
        <row r="203">
          <cell r="V203">
            <v>614.3000000000003</v>
          </cell>
          <cell r="W203">
            <v>150.49600000000001</v>
          </cell>
        </row>
        <row r="204">
          <cell r="V204">
            <v>624.10000000000025</v>
          </cell>
          <cell r="W204">
            <v>157.35599999999999</v>
          </cell>
        </row>
        <row r="205">
          <cell r="V205">
            <v>633.9000000000002</v>
          </cell>
          <cell r="W205">
            <v>172.25199999999998</v>
          </cell>
        </row>
        <row r="206">
          <cell r="V206">
            <v>612.4000000000002</v>
          </cell>
          <cell r="W206">
            <v>162.25199999999998</v>
          </cell>
        </row>
        <row r="207">
          <cell r="V207">
            <v>622.20000000000016</v>
          </cell>
          <cell r="W207">
            <v>171.36599999999999</v>
          </cell>
        </row>
        <row r="208">
          <cell r="V208">
            <v>632.00000000000011</v>
          </cell>
          <cell r="W208">
            <v>188.02599999999998</v>
          </cell>
        </row>
        <row r="209">
          <cell r="V209">
            <v>641.80000000000007</v>
          </cell>
          <cell r="W209">
            <v>203.11799999999999</v>
          </cell>
        </row>
        <row r="210">
          <cell r="V210">
            <v>606.80000000000007</v>
          </cell>
          <cell r="W210">
            <v>193.11799999999999</v>
          </cell>
        </row>
        <row r="211">
          <cell r="V211">
            <v>616.6</v>
          </cell>
          <cell r="W211">
            <v>183.11799999999999</v>
          </cell>
        </row>
        <row r="212">
          <cell r="V212">
            <v>626.4</v>
          </cell>
          <cell r="W212">
            <v>173.11799999999999</v>
          </cell>
        </row>
        <row r="213">
          <cell r="V213">
            <v>636.19999999999993</v>
          </cell>
          <cell r="W213">
            <v>163.11799999999999</v>
          </cell>
        </row>
        <row r="214">
          <cell r="V214">
            <v>645.99999999999989</v>
          </cell>
          <cell r="W214">
            <v>169.78199999999998</v>
          </cell>
        </row>
        <row r="215">
          <cell r="V215">
            <v>655.79999999999984</v>
          </cell>
          <cell r="W215">
            <v>159.78199999999998</v>
          </cell>
        </row>
        <row r="216">
          <cell r="V216">
            <v>665.5999999999998</v>
          </cell>
          <cell r="W216">
            <v>149.78199999999998</v>
          </cell>
        </row>
        <row r="217">
          <cell r="V217">
            <v>675.39999999999975</v>
          </cell>
          <cell r="W217">
            <v>164.48199999999997</v>
          </cell>
        </row>
        <row r="218">
          <cell r="V218">
            <v>685.1999999999997</v>
          </cell>
          <cell r="W218">
            <v>180.74999999999997</v>
          </cell>
        </row>
        <row r="219">
          <cell r="V219">
            <v>694.99999999999966</v>
          </cell>
          <cell r="W219">
            <v>195.84199999999998</v>
          </cell>
        </row>
        <row r="220">
          <cell r="V220">
            <v>704.79999999999961</v>
          </cell>
          <cell r="W220">
            <v>185.84199999999998</v>
          </cell>
        </row>
        <row r="221">
          <cell r="V221">
            <v>680.29999999999961</v>
          </cell>
          <cell r="W221">
            <v>175.84199999999998</v>
          </cell>
        </row>
        <row r="222">
          <cell r="V222">
            <v>662.49999999999966</v>
          </cell>
          <cell r="W222">
            <v>165.84199999999998</v>
          </cell>
        </row>
        <row r="223">
          <cell r="V223">
            <v>672.29999999999961</v>
          </cell>
          <cell r="W223">
            <v>182.30599999999998</v>
          </cell>
        </row>
        <row r="224">
          <cell r="V224">
            <v>682.09999999999957</v>
          </cell>
          <cell r="W224">
            <v>191.32199999999997</v>
          </cell>
        </row>
        <row r="225">
          <cell r="V225">
            <v>691.89999999999952</v>
          </cell>
          <cell r="W225">
            <v>201.90599999999998</v>
          </cell>
        </row>
        <row r="226">
          <cell r="V226">
            <v>701.69999999999948</v>
          </cell>
          <cell r="W226">
            <v>191.90599999999998</v>
          </cell>
        </row>
        <row r="227">
          <cell r="V227">
            <v>711.49999999999943</v>
          </cell>
          <cell r="W227">
            <v>207.58599999999998</v>
          </cell>
        </row>
        <row r="228">
          <cell r="V228">
            <v>721.29999999999939</v>
          </cell>
          <cell r="W228">
            <v>217.386</v>
          </cell>
        </row>
        <row r="229">
          <cell r="V229">
            <v>696.79999999999939</v>
          </cell>
          <cell r="W229">
            <v>207.386</v>
          </cell>
        </row>
        <row r="230">
          <cell r="V230">
            <v>706.59999999999934</v>
          </cell>
          <cell r="W230">
            <v>197.386</v>
          </cell>
        </row>
        <row r="231">
          <cell r="V231">
            <v>716.3999999999993</v>
          </cell>
          <cell r="W231">
            <v>212.87</v>
          </cell>
        </row>
        <row r="232">
          <cell r="V232">
            <v>726.19999999999925</v>
          </cell>
          <cell r="W232">
            <v>227.57</v>
          </cell>
        </row>
        <row r="233">
          <cell r="V233">
            <v>735.9999999999992</v>
          </cell>
          <cell r="W233">
            <v>243.642</v>
          </cell>
        </row>
        <row r="234">
          <cell r="V234">
            <v>745.5099999999992</v>
          </cell>
          <cell r="W234">
            <v>253.15199999999999</v>
          </cell>
        </row>
        <row r="235">
          <cell r="V235">
            <v>717.0099999999992</v>
          </cell>
          <cell r="W235">
            <v>243.15199999999999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AF15-ACA1-4E8D-B765-9DF3FCF046A4}">
  <dimension ref="A1:W281"/>
  <sheetViews>
    <sheetView tabSelected="1" workbookViewId="0">
      <selection activeCell="W1" sqref="W1"/>
    </sheetView>
  </sheetViews>
  <sheetFormatPr defaultRowHeight="15" x14ac:dyDescent="0.25"/>
  <cols>
    <col min="7" max="7" width="24.5703125" bestFit="1" customWidth="1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t="s">
        <v>1</v>
      </c>
      <c r="J1" t="s">
        <v>2</v>
      </c>
      <c r="S1" s="2"/>
    </row>
    <row r="2" spans="1:23" x14ac:dyDescent="0.25">
      <c r="A2" s="1"/>
      <c r="B2" s="1"/>
      <c r="C2" s="1"/>
      <c r="D2" s="1"/>
      <c r="E2" s="1"/>
      <c r="F2" s="1"/>
      <c r="G2" s="1"/>
      <c r="J2" t="s">
        <v>3</v>
      </c>
      <c r="S2" s="2"/>
    </row>
    <row r="3" spans="1:23" x14ac:dyDescent="0.25">
      <c r="A3" s="1"/>
      <c r="B3" s="1"/>
      <c r="C3" s="1"/>
      <c r="D3" s="1"/>
      <c r="E3" s="1"/>
      <c r="F3" s="1"/>
      <c r="G3" s="1"/>
      <c r="J3" t="s">
        <v>4</v>
      </c>
    </row>
    <row r="4" spans="1:23" x14ac:dyDescent="0.25">
      <c r="A4" s="1"/>
      <c r="B4" s="1"/>
      <c r="C4" s="1"/>
      <c r="D4" s="1"/>
      <c r="E4" s="1"/>
      <c r="F4" s="1"/>
      <c r="G4" s="1"/>
      <c r="H4" s="3">
        <f>AVERAGE(H6:H10000)</f>
        <v>2.3934057971014489</v>
      </c>
      <c r="J4" s="3">
        <f>AVERAGE(J6:J10000)</f>
        <v>3.6056521739130427</v>
      </c>
      <c r="L4" s="4">
        <v>46.971428571428568</v>
      </c>
      <c r="M4" s="5"/>
      <c r="N4" s="5"/>
      <c r="O4" s="6">
        <f>SUM(O6:O9999)</f>
        <v>239.42999999999992</v>
      </c>
      <c r="P4" s="7">
        <f>AVERAGE(P6:P9999)</f>
        <v>0.47252747252747251</v>
      </c>
      <c r="Q4" s="6">
        <f>SUM(Q6:Q9999)</f>
        <v>854.10999999999751</v>
      </c>
      <c r="R4" s="5">
        <f>AVERAGE(R6:R9999)</f>
        <v>0.80219780219780223</v>
      </c>
      <c r="S4" s="8"/>
    </row>
    <row r="5" spans="1:23" x14ac:dyDescent="0.25">
      <c r="A5" t="s">
        <v>5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11</v>
      </c>
      <c r="H5" t="s">
        <v>12</v>
      </c>
      <c r="I5" t="s">
        <v>13</v>
      </c>
      <c r="J5" t="s">
        <v>14</v>
      </c>
      <c r="K5" t="s">
        <v>15</v>
      </c>
      <c r="L5" t="s">
        <v>16</v>
      </c>
      <c r="M5" s="5" t="s">
        <v>17</v>
      </c>
      <c r="N5" s="5" t="s">
        <v>18</v>
      </c>
      <c r="O5" s="5" t="s">
        <v>19</v>
      </c>
      <c r="P5" s="5" t="s">
        <v>20</v>
      </c>
      <c r="Q5" s="5" t="s">
        <v>21</v>
      </c>
      <c r="R5" s="5" t="s">
        <v>22</v>
      </c>
      <c r="S5" s="5"/>
      <c r="T5" s="5"/>
      <c r="U5" s="5"/>
      <c r="V5" s="5"/>
      <c r="W5" s="5"/>
    </row>
    <row r="6" spans="1:23" ht="39" x14ac:dyDescent="0.25">
      <c r="A6" s="9">
        <v>646745</v>
      </c>
      <c r="B6" s="9">
        <v>31104288</v>
      </c>
      <c r="C6" s="9" t="s">
        <v>23</v>
      </c>
      <c r="D6" s="9" t="s">
        <v>24</v>
      </c>
      <c r="E6" s="10">
        <v>44541.520833333336</v>
      </c>
      <c r="F6" s="9" t="s">
        <v>25</v>
      </c>
      <c r="G6" s="9" t="s">
        <v>26</v>
      </c>
      <c r="H6" s="9">
        <v>2.5</v>
      </c>
      <c r="I6" s="9">
        <v>1502</v>
      </c>
      <c r="J6" s="9">
        <v>2.9</v>
      </c>
      <c r="K6" s="9">
        <v>1553</v>
      </c>
      <c r="L6">
        <v>51</v>
      </c>
      <c r="M6" t="s">
        <v>27</v>
      </c>
      <c r="N6" t="s">
        <v>28</v>
      </c>
      <c r="O6" s="11">
        <f>IF(P6&lt;1,-10,((H6*10-10)*0.98))</f>
        <v>-10</v>
      </c>
      <c r="P6">
        <v>0</v>
      </c>
      <c r="Q6" s="12">
        <f>IF(R6&gt;0,9.8,-(J6*10-10))</f>
        <v>-19</v>
      </c>
      <c r="R6">
        <v>0</v>
      </c>
      <c r="V6">
        <f>SUM($Q$6:Q6)</f>
        <v>-19</v>
      </c>
      <c r="W6" s="3">
        <f>SUM($O$6:O6)</f>
        <v>-10</v>
      </c>
    </row>
    <row r="7" spans="1:23" ht="26.25" x14ac:dyDescent="0.25">
      <c r="A7" s="9">
        <v>646733</v>
      </c>
      <c r="B7" s="9">
        <v>31105833</v>
      </c>
      <c r="C7" s="9" t="s">
        <v>29</v>
      </c>
      <c r="D7" s="9" t="s">
        <v>30</v>
      </c>
      <c r="E7" s="10">
        <v>44541.625</v>
      </c>
      <c r="F7" s="9" t="s">
        <v>31</v>
      </c>
      <c r="G7" s="9" t="s">
        <v>32</v>
      </c>
      <c r="H7" s="9">
        <v>2.1</v>
      </c>
      <c r="I7" s="9">
        <v>1431</v>
      </c>
      <c r="J7" s="9">
        <v>3.85</v>
      </c>
      <c r="K7" s="9">
        <v>1476</v>
      </c>
      <c r="L7">
        <v>45</v>
      </c>
      <c r="M7" s="12" t="s">
        <v>33</v>
      </c>
      <c r="N7" s="12" t="s">
        <v>34</v>
      </c>
      <c r="O7" s="11">
        <f t="shared" ref="O7:O70" si="0">IF(P7&lt;1,-10,((H7*10-10)*0.98))</f>
        <v>10.78</v>
      </c>
      <c r="P7" s="12">
        <v>1</v>
      </c>
      <c r="Q7" s="12">
        <f t="shared" ref="Q7:Q70" si="1">IF(R7&gt;0,9.8,-(J7*10-10))</f>
        <v>9.8000000000000007</v>
      </c>
      <c r="R7" s="12">
        <v>1</v>
      </c>
      <c r="V7">
        <f>SUM($Q$6:Q7)</f>
        <v>-9.1999999999999993</v>
      </c>
      <c r="W7" s="3">
        <f>SUM($O$6:O7)</f>
        <v>0.77999999999999936</v>
      </c>
    </row>
    <row r="8" spans="1:23" ht="26.25" x14ac:dyDescent="0.25">
      <c r="A8" s="9">
        <v>646590</v>
      </c>
      <c r="B8" s="9">
        <v>31114404</v>
      </c>
      <c r="C8" s="9" t="s">
        <v>35</v>
      </c>
      <c r="D8" s="9" t="s">
        <v>36</v>
      </c>
      <c r="E8" s="10">
        <v>44541.625</v>
      </c>
      <c r="F8" s="9" t="s">
        <v>37</v>
      </c>
      <c r="G8" s="9" t="s">
        <v>38</v>
      </c>
      <c r="H8" s="9">
        <v>2.08</v>
      </c>
      <c r="I8" s="9">
        <v>1303</v>
      </c>
      <c r="J8" s="9">
        <v>3.7</v>
      </c>
      <c r="K8" s="9">
        <v>1317</v>
      </c>
      <c r="L8">
        <v>14</v>
      </c>
      <c r="M8" s="12" t="s">
        <v>39</v>
      </c>
      <c r="N8" s="12" t="s">
        <v>40</v>
      </c>
      <c r="O8" s="11">
        <f t="shared" si="0"/>
        <v>10.584</v>
      </c>
      <c r="P8" s="12">
        <v>1</v>
      </c>
      <c r="Q8" s="12">
        <f t="shared" si="1"/>
        <v>9.8000000000000007</v>
      </c>
      <c r="R8" s="12">
        <v>1</v>
      </c>
      <c r="V8">
        <f>SUM($Q$6:Q8)</f>
        <v>0.60000000000000142</v>
      </c>
      <c r="W8" s="3">
        <f>SUM($O$6:O8)</f>
        <v>11.363999999999999</v>
      </c>
    </row>
    <row r="9" spans="1:23" ht="26.25" x14ac:dyDescent="0.25">
      <c r="A9" s="9">
        <v>647127</v>
      </c>
      <c r="B9" s="9">
        <v>31114437</v>
      </c>
      <c r="C9" s="9" t="s">
        <v>35</v>
      </c>
      <c r="D9" s="9" t="s">
        <v>41</v>
      </c>
      <c r="E9" s="10">
        <v>44541.625</v>
      </c>
      <c r="F9" s="9" t="s">
        <v>42</v>
      </c>
      <c r="G9" s="9" t="s">
        <v>43</v>
      </c>
      <c r="H9" s="9">
        <v>1.92</v>
      </c>
      <c r="I9" s="9">
        <v>1385</v>
      </c>
      <c r="J9" s="9">
        <v>4.8</v>
      </c>
      <c r="K9" s="9">
        <v>1483</v>
      </c>
      <c r="L9">
        <v>98</v>
      </c>
      <c r="M9" s="12" t="s">
        <v>39</v>
      </c>
      <c r="N9" s="12" t="s">
        <v>44</v>
      </c>
      <c r="O9" s="11">
        <f t="shared" si="0"/>
        <v>-10</v>
      </c>
      <c r="P9" s="12">
        <v>0</v>
      </c>
      <c r="Q9" s="12">
        <f t="shared" si="1"/>
        <v>9.8000000000000007</v>
      </c>
      <c r="R9" s="12">
        <v>1</v>
      </c>
      <c r="V9">
        <f>SUM($Q$6:Q9)</f>
        <v>10.400000000000002</v>
      </c>
      <c r="W9" s="3">
        <f>SUM($O$6:O9)</f>
        <v>1.363999999999999</v>
      </c>
    </row>
    <row r="10" spans="1:23" ht="26.25" x14ac:dyDescent="0.25">
      <c r="A10" s="9">
        <v>646985</v>
      </c>
      <c r="B10" s="9">
        <v>31114428</v>
      </c>
      <c r="C10" s="9" t="s">
        <v>35</v>
      </c>
      <c r="D10" s="9" t="s">
        <v>41</v>
      </c>
      <c r="E10" s="10">
        <v>44541.625</v>
      </c>
      <c r="F10" s="9" t="s">
        <v>45</v>
      </c>
      <c r="G10" s="9" t="s">
        <v>46</v>
      </c>
      <c r="H10" s="9">
        <v>2.7</v>
      </c>
      <c r="I10" s="9">
        <v>1408</v>
      </c>
      <c r="J10" s="9">
        <v>2.96</v>
      </c>
      <c r="K10" s="9">
        <v>1454</v>
      </c>
      <c r="L10">
        <v>46</v>
      </c>
      <c r="M10" s="12" t="s">
        <v>39</v>
      </c>
      <c r="N10" s="12" t="s">
        <v>33</v>
      </c>
      <c r="O10" s="11">
        <f t="shared" si="0"/>
        <v>-10</v>
      </c>
      <c r="P10" s="12">
        <v>0</v>
      </c>
      <c r="Q10" s="12">
        <f t="shared" si="1"/>
        <v>-19.600000000000001</v>
      </c>
      <c r="R10" s="12">
        <v>0</v>
      </c>
      <c r="V10">
        <f>SUM($Q$6:Q10)</f>
        <v>-9.1999999999999993</v>
      </c>
      <c r="W10" s="3">
        <f>SUM($O$6:O10)</f>
        <v>-8.636000000000001</v>
      </c>
    </row>
    <row r="11" spans="1:23" ht="26.25" x14ac:dyDescent="0.25">
      <c r="A11" s="9">
        <v>646643</v>
      </c>
      <c r="B11" s="9">
        <v>31101888</v>
      </c>
      <c r="C11" s="9" t="s">
        <v>35</v>
      </c>
      <c r="D11" s="9" t="s">
        <v>47</v>
      </c>
      <c r="E11" s="10">
        <v>44541.625</v>
      </c>
      <c r="F11" s="9" t="s">
        <v>48</v>
      </c>
      <c r="G11" s="9" t="s">
        <v>49</v>
      </c>
      <c r="H11" s="9">
        <v>2.58</v>
      </c>
      <c r="I11" s="9">
        <v>1400</v>
      </c>
      <c r="J11" s="9">
        <v>3.15</v>
      </c>
      <c r="K11" s="9">
        <v>1455</v>
      </c>
      <c r="L11">
        <v>55</v>
      </c>
      <c r="M11" s="12" t="s">
        <v>50</v>
      </c>
      <c r="N11" s="12" t="s">
        <v>44</v>
      </c>
      <c r="O11" s="11">
        <f t="shared" si="0"/>
        <v>-10</v>
      </c>
      <c r="P11" s="12">
        <v>0</v>
      </c>
      <c r="Q11" s="12">
        <f t="shared" si="1"/>
        <v>9.8000000000000007</v>
      </c>
      <c r="R11" s="12">
        <v>1</v>
      </c>
      <c r="V11">
        <f>SUM($Q$6:Q11)</f>
        <v>0.60000000000000142</v>
      </c>
      <c r="W11" s="3">
        <f>SUM($O$6:O11)</f>
        <v>-18.636000000000003</v>
      </c>
    </row>
    <row r="12" spans="1:23" ht="26.25" x14ac:dyDescent="0.25">
      <c r="A12" s="9">
        <v>647130</v>
      </c>
      <c r="B12" s="9">
        <v>31114430</v>
      </c>
      <c r="C12" s="9" t="s">
        <v>35</v>
      </c>
      <c r="D12" s="9" t="s">
        <v>41</v>
      </c>
      <c r="E12" s="10">
        <v>44541.625</v>
      </c>
      <c r="F12" s="9" t="s">
        <v>51</v>
      </c>
      <c r="G12" s="9" t="s">
        <v>52</v>
      </c>
      <c r="H12" s="9">
        <v>2.52</v>
      </c>
      <c r="I12" s="9">
        <v>1400</v>
      </c>
      <c r="J12" s="9">
        <v>3.25</v>
      </c>
      <c r="K12" s="9">
        <v>1448</v>
      </c>
      <c r="L12">
        <v>48</v>
      </c>
      <c r="M12" s="12" t="s">
        <v>40</v>
      </c>
      <c r="N12" s="12" t="s">
        <v>40</v>
      </c>
      <c r="O12" s="11">
        <f t="shared" si="0"/>
        <v>14.895999999999999</v>
      </c>
      <c r="P12" s="12">
        <v>1</v>
      </c>
      <c r="Q12" s="12">
        <f t="shared" si="1"/>
        <v>9.8000000000000007</v>
      </c>
      <c r="R12" s="12">
        <v>1</v>
      </c>
      <c r="V12">
        <f>SUM($Q$6:Q12)</f>
        <v>10.400000000000002</v>
      </c>
      <c r="W12" s="3">
        <f>SUM($O$6:O12)</f>
        <v>-3.7400000000000038</v>
      </c>
    </row>
    <row r="13" spans="1:23" ht="39" x14ac:dyDescent="0.25">
      <c r="A13" s="9">
        <v>647080</v>
      </c>
      <c r="B13" s="9">
        <v>31114337</v>
      </c>
      <c r="C13" s="9" t="s">
        <v>35</v>
      </c>
      <c r="D13" s="9" t="s">
        <v>53</v>
      </c>
      <c r="E13" s="10">
        <v>44541.625</v>
      </c>
      <c r="F13" s="9" t="s">
        <v>54</v>
      </c>
      <c r="G13" s="9" t="s">
        <v>55</v>
      </c>
      <c r="H13" s="9">
        <v>2.52</v>
      </c>
      <c r="I13" s="9">
        <v>1496</v>
      </c>
      <c r="J13" s="9">
        <v>3.2</v>
      </c>
      <c r="K13" s="9">
        <v>1560</v>
      </c>
      <c r="L13">
        <v>64</v>
      </c>
      <c r="M13" s="12" t="s">
        <v>56</v>
      </c>
      <c r="N13" s="12" t="s">
        <v>33</v>
      </c>
      <c r="O13" s="11">
        <f t="shared" si="0"/>
        <v>-10</v>
      </c>
      <c r="P13" s="12">
        <v>0</v>
      </c>
      <c r="Q13" s="12">
        <f t="shared" si="1"/>
        <v>-22</v>
      </c>
      <c r="R13" s="12">
        <v>0</v>
      </c>
      <c r="V13">
        <f>SUM($Q$6:Q13)</f>
        <v>-11.599999999999998</v>
      </c>
      <c r="W13" s="3">
        <f>SUM($O$6:O13)</f>
        <v>-13.740000000000004</v>
      </c>
    </row>
    <row r="14" spans="1:23" ht="26.25" x14ac:dyDescent="0.25">
      <c r="A14" s="9">
        <v>646657</v>
      </c>
      <c r="B14" s="9">
        <v>31106277</v>
      </c>
      <c r="C14" s="9" t="s">
        <v>57</v>
      </c>
      <c r="D14" s="9" t="s">
        <v>58</v>
      </c>
      <c r="E14" s="10">
        <v>44541.645833333336</v>
      </c>
      <c r="F14" s="9" t="s">
        <v>59</v>
      </c>
      <c r="G14" s="9" t="s">
        <v>60</v>
      </c>
      <c r="H14" s="9">
        <v>2.7</v>
      </c>
      <c r="I14" s="9">
        <v>1470</v>
      </c>
      <c r="J14" s="9">
        <v>3.05</v>
      </c>
      <c r="K14" s="9">
        <v>1518</v>
      </c>
      <c r="L14">
        <v>48</v>
      </c>
      <c r="M14" s="12" t="s">
        <v>40</v>
      </c>
      <c r="N14" s="12" t="s">
        <v>61</v>
      </c>
      <c r="O14" s="11">
        <f t="shared" si="0"/>
        <v>16.66</v>
      </c>
      <c r="P14" s="12">
        <v>1</v>
      </c>
      <c r="Q14" s="12">
        <f t="shared" si="1"/>
        <v>9.8000000000000007</v>
      </c>
      <c r="R14" s="12">
        <v>1</v>
      </c>
      <c r="V14">
        <f>SUM($Q$6:Q14)</f>
        <v>-1.7999999999999972</v>
      </c>
      <c r="W14" s="3">
        <f>SUM($O$6:O14)</f>
        <v>2.9199999999999964</v>
      </c>
    </row>
    <row r="15" spans="1:23" ht="26.25" x14ac:dyDescent="0.25">
      <c r="A15" s="9">
        <v>646484</v>
      </c>
      <c r="B15" s="9">
        <v>31105865</v>
      </c>
      <c r="C15" s="9" t="s">
        <v>62</v>
      </c>
      <c r="D15" s="9" t="s">
        <v>63</v>
      </c>
      <c r="E15" s="10">
        <v>44541.8125</v>
      </c>
      <c r="F15" s="9" t="s">
        <v>64</v>
      </c>
      <c r="G15" s="9" t="s">
        <v>65</v>
      </c>
      <c r="H15" s="9">
        <v>2.56</v>
      </c>
      <c r="I15" s="9">
        <v>1502</v>
      </c>
      <c r="J15" s="9">
        <v>3.05</v>
      </c>
      <c r="K15" s="9">
        <v>1583</v>
      </c>
      <c r="L15">
        <v>81</v>
      </c>
      <c r="M15" s="12" t="s">
        <v>28</v>
      </c>
      <c r="N15" s="12" t="s">
        <v>39</v>
      </c>
      <c r="O15" s="11">
        <f t="shared" si="0"/>
        <v>-10</v>
      </c>
      <c r="P15" s="12">
        <v>0</v>
      </c>
      <c r="Q15" s="12">
        <f t="shared" si="1"/>
        <v>9.8000000000000007</v>
      </c>
      <c r="R15" s="12">
        <v>1</v>
      </c>
      <c r="V15">
        <f>SUM($Q$6:Q15)</f>
        <v>8.0000000000000036</v>
      </c>
      <c r="W15" s="3">
        <f>SUM($O$6:O15)</f>
        <v>-7.0800000000000036</v>
      </c>
    </row>
    <row r="16" spans="1:23" x14ac:dyDescent="0.25">
      <c r="A16" s="12">
        <v>646870</v>
      </c>
      <c r="B16" s="12">
        <v>31108875</v>
      </c>
      <c r="C16" s="12" t="s">
        <v>66</v>
      </c>
      <c r="D16" s="12" t="s">
        <v>67</v>
      </c>
      <c r="E16" s="13">
        <v>44542.666666666664</v>
      </c>
      <c r="F16" s="12" t="s">
        <v>68</v>
      </c>
      <c r="G16" s="12" t="s">
        <v>69</v>
      </c>
      <c r="H16" s="12">
        <v>1.61</v>
      </c>
      <c r="I16" s="12">
        <v>1495</v>
      </c>
      <c r="J16" s="12">
        <v>5.8</v>
      </c>
      <c r="K16" s="12">
        <v>1545</v>
      </c>
      <c r="L16">
        <v>50</v>
      </c>
      <c r="M16" s="12" t="s">
        <v>27</v>
      </c>
      <c r="N16" s="12" t="s">
        <v>40</v>
      </c>
      <c r="O16" s="11">
        <f t="shared" si="0"/>
        <v>5.9780000000000015</v>
      </c>
      <c r="P16" s="12">
        <v>1</v>
      </c>
      <c r="Q16" s="12">
        <f t="shared" si="1"/>
        <v>9.8000000000000007</v>
      </c>
      <c r="R16" s="12">
        <v>1</v>
      </c>
      <c r="V16">
        <f>SUM($Q$6:Q16)</f>
        <v>17.800000000000004</v>
      </c>
      <c r="W16" s="3">
        <f>SUM($O$6:O16)</f>
        <v>-1.1020000000000021</v>
      </c>
    </row>
    <row r="17" spans="1:23" x14ac:dyDescent="0.25">
      <c r="A17" s="12">
        <v>646888</v>
      </c>
      <c r="B17" s="12">
        <v>31107314</v>
      </c>
      <c r="C17" s="12" t="s">
        <v>70</v>
      </c>
      <c r="D17" s="12" t="s">
        <v>71</v>
      </c>
      <c r="E17" s="13">
        <v>44542.666666666664</v>
      </c>
      <c r="F17" s="12" t="s">
        <v>72</v>
      </c>
      <c r="G17" s="12" t="s">
        <v>73</v>
      </c>
      <c r="H17" s="12">
        <v>2.6</v>
      </c>
      <c r="I17" s="12">
        <v>1595</v>
      </c>
      <c r="J17" s="12">
        <v>3.05</v>
      </c>
      <c r="K17" s="12">
        <v>1660</v>
      </c>
      <c r="L17">
        <v>65</v>
      </c>
      <c r="M17" s="12" t="s">
        <v>27</v>
      </c>
      <c r="N17" s="12" t="s">
        <v>74</v>
      </c>
      <c r="O17" s="11">
        <f t="shared" si="0"/>
        <v>-10</v>
      </c>
      <c r="P17" s="12">
        <v>0</v>
      </c>
      <c r="Q17" s="12">
        <f t="shared" si="1"/>
        <v>-20.5</v>
      </c>
      <c r="R17" s="12">
        <v>0</v>
      </c>
      <c r="V17">
        <f>SUM($Q$6:Q17)</f>
        <v>-2.6999999999999957</v>
      </c>
      <c r="W17" s="3">
        <f>SUM($O$6:O17)</f>
        <v>-11.102000000000002</v>
      </c>
    </row>
    <row r="18" spans="1:23" x14ac:dyDescent="0.25">
      <c r="A18" s="12">
        <v>646950</v>
      </c>
      <c r="B18" s="12">
        <v>31106634</v>
      </c>
      <c r="C18" s="12" t="s">
        <v>75</v>
      </c>
      <c r="D18" s="12" t="s">
        <v>76</v>
      </c>
      <c r="E18" s="13">
        <v>44542.708333333336</v>
      </c>
      <c r="F18" s="12" t="s">
        <v>77</v>
      </c>
      <c r="G18" s="12" t="s">
        <v>78</v>
      </c>
      <c r="H18" s="12">
        <v>2.7</v>
      </c>
      <c r="I18" s="12">
        <v>1627</v>
      </c>
      <c r="J18" s="12">
        <v>2.74</v>
      </c>
      <c r="K18" s="12">
        <v>1665</v>
      </c>
      <c r="L18">
        <v>38</v>
      </c>
      <c r="M18" s="12" t="s">
        <v>28</v>
      </c>
      <c r="N18" s="12" t="s">
        <v>40</v>
      </c>
      <c r="O18" s="11">
        <f t="shared" si="0"/>
        <v>16.66</v>
      </c>
      <c r="P18" s="12">
        <v>1</v>
      </c>
      <c r="Q18" s="12">
        <f t="shared" si="1"/>
        <v>9.8000000000000007</v>
      </c>
      <c r="R18" s="12">
        <v>1</v>
      </c>
      <c r="V18">
        <f>SUM($Q$6:Q18)</f>
        <v>7.100000000000005</v>
      </c>
      <c r="W18" s="3">
        <f>SUM($O$6:O18)</f>
        <v>5.5579999999999981</v>
      </c>
    </row>
    <row r="19" spans="1:23" x14ac:dyDescent="0.25">
      <c r="A19" s="12">
        <v>646945</v>
      </c>
      <c r="B19" s="12">
        <v>31112243</v>
      </c>
      <c r="C19" s="12" t="s">
        <v>79</v>
      </c>
      <c r="D19" s="12" t="s">
        <v>80</v>
      </c>
      <c r="E19" s="13">
        <v>44542.71875</v>
      </c>
      <c r="F19" s="12" t="s">
        <v>81</v>
      </c>
      <c r="G19" s="12" t="s">
        <v>82</v>
      </c>
      <c r="H19" s="12">
        <v>2.7</v>
      </c>
      <c r="I19" s="12">
        <v>1383</v>
      </c>
      <c r="J19" s="12">
        <v>3.05</v>
      </c>
      <c r="K19" s="12">
        <v>1470</v>
      </c>
      <c r="L19">
        <v>87</v>
      </c>
      <c r="M19" s="12" t="s">
        <v>39</v>
      </c>
      <c r="N19" s="12" t="s">
        <v>39</v>
      </c>
      <c r="O19" s="11">
        <f t="shared" si="0"/>
        <v>-10</v>
      </c>
      <c r="P19" s="12">
        <v>0</v>
      </c>
      <c r="Q19" s="12">
        <f t="shared" si="1"/>
        <v>9.8000000000000007</v>
      </c>
      <c r="R19" s="12">
        <v>1</v>
      </c>
      <c r="V19">
        <f>SUM($Q$6:Q19)</f>
        <v>16.900000000000006</v>
      </c>
      <c r="W19" s="3">
        <f>SUM($O$6:O19)</f>
        <v>-4.4420000000000019</v>
      </c>
    </row>
    <row r="20" spans="1:23" x14ac:dyDescent="0.25">
      <c r="A20" s="12">
        <v>647114</v>
      </c>
      <c r="B20" s="12">
        <v>31114884</v>
      </c>
      <c r="C20" s="12" t="s">
        <v>79</v>
      </c>
      <c r="D20" s="12" t="s">
        <v>80</v>
      </c>
      <c r="E20" s="13">
        <v>44543.833333333336</v>
      </c>
      <c r="F20" s="12" t="s">
        <v>83</v>
      </c>
      <c r="G20" s="12" t="s">
        <v>84</v>
      </c>
      <c r="H20" s="12">
        <v>2.08</v>
      </c>
      <c r="I20" s="12">
        <v>1444</v>
      </c>
      <c r="J20" s="12">
        <v>4.5</v>
      </c>
      <c r="K20" s="12">
        <v>1455</v>
      </c>
      <c r="L20">
        <v>11</v>
      </c>
      <c r="M20" s="12" t="s">
        <v>27</v>
      </c>
      <c r="N20" s="12" t="s">
        <v>50</v>
      </c>
      <c r="O20" s="11">
        <f t="shared" si="0"/>
        <v>10.584</v>
      </c>
      <c r="P20" s="12">
        <v>1</v>
      </c>
      <c r="Q20" s="12">
        <f t="shared" si="1"/>
        <v>9.8000000000000007</v>
      </c>
      <c r="R20" s="12">
        <v>1</v>
      </c>
      <c r="V20">
        <f>SUM($Q$6:Q20)</f>
        <v>26.700000000000006</v>
      </c>
      <c r="W20" s="3">
        <f>SUM($O$6:O20)</f>
        <v>6.1419999999999977</v>
      </c>
    </row>
    <row r="21" spans="1:23" x14ac:dyDescent="0.25">
      <c r="A21" s="12">
        <v>647122</v>
      </c>
      <c r="B21" s="12">
        <v>31100804</v>
      </c>
      <c r="C21" s="12" t="s">
        <v>79</v>
      </c>
      <c r="D21" s="12" t="s">
        <v>85</v>
      </c>
      <c r="E21" s="13">
        <v>44543.833333333336</v>
      </c>
      <c r="F21" s="12" t="s">
        <v>86</v>
      </c>
      <c r="G21" s="12" t="s">
        <v>87</v>
      </c>
      <c r="H21" s="12">
        <v>2.68</v>
      </c>
      <c r="I21" s="12">
        <v>1453</v>
      </c>
      <c r="J21" s="12">
        <v>3.25</v>
      </c>
      <c r="K21" s="12">
        <v>1525</v>
      </c>
      <c r="L21">
        <v>72</v>
      </c>
      <c r="M21" s="12" t="s">
        <v>56</v>
      </c>
      <c r="N21" s="12" t="s">
        <v>39</v>
      </c>
      <c r="O21" s="11">
        <f t="shared" si="0"/>
        <v>-10</v>
      </c>
      <c r="P21" s="12">
        <v>0</v>
      </c>
      <c r="Q21" s="12">
        <f t="shared" si="1"/>
        <v>9.8000000000000007</v>
      </c>
      <c r="R21" s="12">
        <v>1</v>
      </c>
      <c r="V21">
        <f>SUM($Q$6:Q21)</f>
        <v>36.500000000000007</v>
      </c>
      <c r="W21" s="3">
        <f>SUM($O$6:O21)</f>
        <v>-3.8580000000000023</v>
      </c>
    </row>
    <row r="22" spans="1:23" x14ac:dyDescent="0.25">
      <c r="A22" s="12">
        <v>647209</v>
      </c>
      <c r="B22" s="12">
        <v>31107265</v>
      </c>
      <c r="C22" s="12" t="s">
        <v>88</v>
      </c>
      <c r="D22" s="12" t="s">
        <v>89</v>
      </c>
      <c r="E22" s="13">
        <v>44544.739583333336</v>
      </c>
      <c r="F22" s="12" t="s">
        <v>90</v>
      </c>
      <c r="G22" s="12" t="s">
        <v>91</v>
      </c>
      <c r="H22" s="12">
        <v>2.1</v>
      </c>
      <c r="I22" s="12">
        <v>1570</v>
      </c>
      <c r="J22" s="12">
        <v>4.0999999999999996</v>
      </c>
      <c r="K22" s="12">
        <v>1591</v>
      </c>
      <c r="L22">
        <v>21</v>
      </c>
      <c r="M22" s="12" t="s">
        <v>33</v>
      </c>
      <c r="N22" s="12" t="s">
        <v>44</v>
      </c>
      <c r="O22" s="11">
        <f t="shared" si="0"/>
        <v>-10</v>
      </c>
      <c r="P22" s="12">
        <v>0</v>
      </c>
      <c r="Q22" s="12">
        <f t="shared" si="1"/>
        <v>9.8000000000000007</v>
      </c>
      <c r="R22" s="12">
        <v>1</v>
      </c>
      <c r="V22">
        <f>SUM($Q$6:Q22)</f>
        <v>46.300000000000011</v>
      </c>
      <c r="W22" s="3">
        <f>SUM($O$6:O22)</f>
        <v>-13.858000000000002</v>
      </c>
    </row>
    <row r="23" spans="1:23" x14ac:dyDescent="0.25">
      <c r="A23" s="12">
        <v>647237</v>
      </c>
      <c r="B23" s="12">
        <v>31113996</v>
      </c>
      <c r="C23" s="12" t="s">
        <v>23</v>
      </c>
      <c r="D23" s="12" t="s">
        <v>92</v>
      </c>
      <c r="E23" s="13">
        <v>44544.8125</v>
      </c>
      <c r="F23" s="12" t="s">
        <v>93</v>
      </c>
      <c r="G23" s="12" t="s">
        <v>94</v>
      </c>
      <c r="H23" s="12">
        <v>2.58</v>
      </c>
      <c r="I23" s="12">
        <v>1513</v>
      </c>
      <c r="J23" s="12">
        <v>3.8</v>
      </c>
      <c r="K23" s="12">
        <v>1523</v>
      </c>
      <c r="L23">
        <v>10</v>
      </c>
      <c r="M23" s="12" t="s">
        <v>27</v>
      </c>
      <c r="N23" s="12" t="s">
        <v>50</v>
      </c>
      <c r="O23" s="11">
        <f t="shared" si="0"/>
        <v>15.484</v>
      </c>
      <c r="P23" s="12">
        <v>1</v>
      </c>
      <c r="Q23" s="12">
        <f t="shared" si="1"/>
        <v>9.8000000000000007</v>
      </c>
      <c r="R23" s="12">
        <v>1</v>
      </c>
      <c r="V23">
        <f>SUM($Q$6:Q23)</f>
        <v>56.100000000000009</v>
      </c>
      <c r="W23" s="3">
        <f>SUM($O$6:O23)</f>
        <v>1.6259999999999977</v>
      </c>
    </row>
    <row r="24" spans="1:23" x14ac:dyDescent="0.25">
      <c r="A24" s="12">
        <v>647301</v>
      </c>
      <c r="B24" s="12">
        <v>31114031</v>
      </c>
      <c r="C24" s="12" t="s">
        <v>23</v>
      </c>
      <c r="D24" s="12" t="s">
        <v>92</v>
      </c>
      <c r="E24" s="13">
        <v>44545.8125</v>
      </c>
      <c r="F24" s="12" t="s">
        <v>95</v>
      </c>
      <c r="G24" s="12" t="s">
        <v>96</v>
      </c>
      <c r="H24" s="12">
        <v>2.56</v>
      </c>
      <c r="I24" s="12">
        <v>1578</v>
      </c>
      <c r="J24" s="12">
        <v>3.15</v>
      </c>
      <c r="K24" s="12">
        <v>1589</v>
      </c>
      <c r="L24">
        <v>11</v>
      </c>
      <c r="M24" s="12" t="s">
        <v>27</v>
      </c>
      <c r="N24" s="12" t="s">
        <v>27</v>
      </c>
      <c r="O24" s="11">
        <f t="shared" si="0"/>
        <v>-10</v>
      </c>
      <c r="P24" s="12">
        <v>0</v>
      </c>
      <c r="Q24" s="12">
        <f t="shared" si="1"/>
        <v>9.8000000000000007</v>
      </c>
      <c r="R24" s="12">
        <v>1</v>
      </c>
      <c r="V24">
        <f>SUM($Q$6:Q24)</f>
        <v>65.900000000000006</v>
      </c>
      <c r="W24" s="3">
        <f>SUM($O$6:O24)</f>
        <v>-8.3740000000000023</v>
      </c>
    </row>
    <row r="25" spans="1:23" x14ac:dyDescent="0.25">
      <c r="A25" s="12">
        <v>647536</v>
      </c>
      <c r="B25" s="12">
        <v>31125952</v>
      </c>
      <c r="C25" s="12" t="s">
        <v>75</v>
      </c>
      <c r="D25" s="12" t="s">
        <v>97</v>
      </c>
      <c r="E25" s="13">
        <v>44548.541666666664</v>
      </c>
      <c r="F25" s="12" t="s">
        <v>98</v>
      </c>
      <c r="G25" s="12" t="s">
        <v>99</v>
      </c>
      <c r="H25" s="12">
        <v>2.08</v>
      </c>
      <c r="I25" s="12">
        <v>1363</v>
      </c>
      <c r="J25" s="12">
        <v>4.3</v>
      </c>
      <c r="K25" s="12">
        <v>1384</v>
      </c>
      <c r="L25">
        <v>21</v>
      </c>
      <c r="M25" s="12" t="s">
        <v>40</v>
      </c>
      <c r="N25" s="12" t="s">
        <v>61</v>
      </c>
      <c r="O25" s="11">
        <f t="shared" si="0"/>
        <v>10.584</v>
      </c>
      <c r="P25" s="12">
        <v>1</v>
      </c>
      <c r="Q25" s="12">
        <f t="shared" si="1"/>
        <v>9.8000000000000007</v>
      </c>
      <c r="R25" s="12">
        <v>1</v>
      </c>
      <c r="V25">
        <f>SUM($Q$6:Q25)</f>
        <v>75.7</v>
      </c>
      <c r="W25" s="3">
        <f>SUM($O$6:O25)</f>
        <v>2.2099999999999973</v>
      </c>
    </row>
    <row r="26" spans="1:23" x14ac:dyDescent="0.25">
      <c r="A26" s="12">
        <v>647477</v>
      </c>
      <c r="B26" s="12">
        <v>31113051</v>
      </c>
      <c r="C26" s="12" t="s">
        <v>35</v>
      </c>
      <c r="D26" s="12" t="s">
        <v>47</v>
      </c>
      <c r="E26" s="13">
        <v>44548.625</v>
      </c>
      <c r="F26" s="12" t="s">
        <v>100</v>
      </c>
      <c r="G26" s="12" t="s">
        <v>101</v>
      </c>
      <c r="H26" s="12">
        <v>2.68</v>
      </c>
      <c r="I26" s="12">
        <v>1390</v>
      </c>
      <c r="J26" s="12">
        <v>3</v>
      </c>
      <c r="K26" s="12">
        <v>1424</v>
      </c>
      <c r="L26">
        <v>34</v>
      </c>
      <c r="M26" s="12" t="s">
        <v>39</v>
      </c>
      <c r="N26" s="12" t="s">
        <v>102</v>
      </c>
      <c r="O26" s="11">
        <f t="shared" si="0"/>
        <v>-10</v>
      </c>
      <c r="P26" s="12">
        <v>0</v>
      </c>
      <c r="Q26" s="12">
        <f t="shared" si="1"/>
        <v>-20</v>
      </c>
      <c r="R26" s="12">
        <v>0</v>
      </c>
      <c r="V26">
        <f>SUM($Q$6:Q26)</f>
        <v>55.7</v>
      </c>
      <c r="W26" s="3">
        <f>SUM($O$6:O26)</f>
        <v>-7.7900000000000027</v>
      </c>
    </row>
    <row r="27" spans="1:23" x14ac:dyDescent="0.25">
      <c r="A27" s="12">
        <v>647437</v>
      </c>
      <c r="B27" s="12">
        <v>31122277</v>
      </c>
      <c r="C27" s="12" t="s">
        <v>35</v>
      </c>
      <c r="D27" s="12" t="s">
        <v>53</v>
      </c>
      <c r="E27" s="13">
        <v>44548.625</v>
      </c>
      <c r="F27" s="12" t="s">
        <v>103</v>
      </c>
      <c r="G27" s="12" t="s">
        <v>104</v>
      </c>
      <c r="H27" s="12">
        <v>2.52</v>
      </c>
      <c r="I27" s="12">
        <v>1388</v>
      </c>
      <c r="J27" s="12">
        <v>3.05</v>
      </c>
      <c r="K27" s="12">
        <v>1466</v>
      </c>
      <c r="L27">
        <v>78</v>
      </c>
      <c r="M27" s="12" t="s">
        <v>39</v>
      </c>
      <c r="N27" s="12" t="s">
        <v>105</v>
      </c>
      <c r="O27" s="11">
        <f t="shared" si="0"/>
        <v>14.895999999999999</v>
      </c>
      <c r="P27" s="12">
        <v>1</v>
      </c>
      <c r="Q27" s="12">
        <f t="shared" si="1"/>
        <v>9.8000000000000007</v>
      </c>
      <c r="R27" s="12">
        <v>1</v>
      </c>
      <c r="V27">
        <f>SUM($Q$6:Q27)</f>
        <v>65.5</v>
      </c>
      <c r="W27" s="3">
        <f>SUM($O$6:O27)</f>
        <v>7.1059999999999963</v>
      </c>
    </row>
    <row r="28" spans="1:23" x14ac:dyDescent="0.25">
      <c r="A28" s="12">
        <v>647336</v>
      </c>
      <c r="B28" s="12">
        <v>31120407</v>
      </c>
      <c r="C28" s="12" t="s">
        <v>62</v>
      </c>
      <c r="D28" s="12" t="s">
        <v>63</v>
      </c>
      <c r="E28" s="13">
        <v>44548.8125</v>
      </c>
      <c r="F28" s="12" t="s">
        <v>106</v>
      </c>
      <c r="G28" s="12" t="s">
        <v>107</v>
      </c>
      <c r="H28" s="12">
        <v>2.68</v>
      </c>
      <c r="I28" s="12">
        <v>1494</v>
      </c>
      <c r="J28" s="12">
        <v>2.7</v>
      </c>
      <c r="K28" s="12">
        <v>1541</v>
      </c>
      <c r="L28">
        <v>47</v>
      </c>
      <c r="M28" s="12" t="s">
        <v>28</v>
      </c>
      <c r="N28" s="12" t="s">
        <v>74</v>
      </c>
      <c r="O28" s="11">
        <f t="shared" si="0"/>
        <v>-10</v>
      </c>
      <c r="P28" s="12">
        <v>0</v>
      </c>
      <c r="Q28" s="12">
        <f t="shared" si="1"/>
        <v>-17</v>
      </c>
      <c r="R28" s="12">
        <v>0</v>
      </c>
      <c r="V28">
        <f>SUM($Q$6:Q28)</f>
        <v>48.5</v>
      </c>
      <c r="W28" s="3">
        <f>SUM($O$6:O28)</f>
        <v>-2.8940000000000037</v>
      </c>
    </row>
    <row r="29" spans="1:23" x14ac:dyDescent="0.25">
      <c r="A29" s="12">
        <v>647869</v>
      </c>
      <c r="B29" s="12">
        <v>31115058</v>
      </c>
      <c r="C29" s="12" t="s">
        <v>75</v>
      </c>
      <c r="D29" s="12" t="s">
        <v>76</v>
      </c>
      <c r="E29" s="13">
        <v>44549.479166666664</v>
      </c>
      <c r="F29" s="12" t="s">
        <v>108</v>
      </c>
      <c r="G29" s="12" t="s">
        <v>77</v>
      </c>
      <c r="H29" s="12">
        <v>1.98</v>
      </c>
      <c r="I29" s="12">
        <v>1606</v>
      </c>
      <c r="J29" s="12">
        <v>4.0999999999999996</v>
      </c>
      <c r="K29" s="12">
        <v>1635</v>
      </c>
      <c r="L29">
        <v>29</v>
      </c>
      <c r="M29" s="12" t="s">
        <v>74</v>
      </c>
      <c r="N29" s="12" t="s">
        <v>44</v>
      </c>
      <c r="O29" s="11">
        <f t="shared" si="0"/>
        <v>-10</v>
      </c>
      <c r="P29" s="12">
        <v>0</v>
      </c>
      <c r="Q29" s="12">
        <f t="shared" si="1"/>
        <v>9.8000000000000007</v>
      </c>
      <c r="R29" s="12">
        <v>1</v>
      </c>
      <c r="V29">
        <f>SUM($Q$6:Q29)</f>
        <v>58.3</v>
      </c>
      <c r="W29" s="3">
        <f>SUM($O$6:O29)</f>
        <v>-12.894000000000004</v>
      </c>
    </row>
    <row r="30" spans="1:23" x14ac:dyDescent="0.25">
      <c r="A30" s="12">
        <v>647877</v>
      </c>
      <c r="B30" s="12">
        <v>31121612</v>
      </c>
      <c r="C30" s="12" t="s">
        <v>79</v>
      </c>
      <c r="D30" s="12" t="s">
        <v>80</v>
      </c>
      <c r="E30" s="13">
        <v>44549.625</v>
      </c>
      <c r="F30" s="12" t="s">
        <v>109</v>
      </c>
      <c r="G30" s="12" t="s">
        <v>110</v>
      </c>
      <c r="H30" s="12">
        <v>2.54</v>
      </c>
      <c r="I30" s="12">
        <v>1474</v>
      </c>
      <c r="J30" s="12">
        <v>3.75</v>
      </c>
      <c r="K30" s="12">
        <v>1530</v>
      </c>
      <c r="L30">
        <v>56</v>
      </c>
      <c r="M30" s="12" t="s">
        <v>74</v>
      </c>
      <c r="N30" s="12" t="s">
        <v>74</v>
      </c>
      <c r="O30" s="11">
        <f t="shared" si="0"/>
        <v>-10</v>
      </c>
      <c r="P30" s="12">
        <v>0</v>
      </c>
      <c r="Q30" s="12">
        <f t="shared" si="1"/>
        <v>-27.5</v>
      </c>
      <c r="R30" s="12">
        <v>0</v>
      </c>
      <c r="V30">
        <f>SUM($Q$6:Q30)</f>
        <v>30.799999999999997</v>
      </c>
      <c r="W30" s="3">
        <f>SUM($O$6:O30)</f>
        <v>-22.894000000000005</v>
      </c>
    </row>
    <row r="31" spans="1:23" x14ac:dyDescent="0.25">
      <c r="A31" s="12">
        <v>647887</v>
      </c>
      <c r="B31" s="12">
        <v>31131414</v>
      </c>
      <c r="C31" s="12" t="s">
        <v>111</v>
      </c>
      <c r="D31" s="12" t="s">
        <v>112</v>
      </c>
      <c r="E31" s="13">
        <v>44549.6875</v>
      </c>
      <c r="F31" s="12" t="s">
        <v>113</v>
      </c>
      <c r="G31" s="12" t="s">
        <v>114</v>
      </c>
      <c r="H31" s="12">
        <v>2.1</v>
      </c>
      <c r="I31" s="12">
        <v>1689</v>
      </c>
      <c r="J31" s="12">
        <v>4.0999999999999996</v>
      </c>
      <c r="K31" s="12">
        <v>1749</v>
      </c>
      <c r="L31">
        <v>60</v>
      </c>
      <c r="M31" s="12" t="s">
        <v>27</v>
      </c>
      <c r="N31" s="12" t="s">
        <v>27</v>
      </c>
      <c r="O31" s="11">
        <f t="shared" si="0"/>
        <v>-10</v>
      </c>
      <c r="P31" s="12">
        <v>0</v>
      </c>
      <c r="Q31" s="12">
        <f t="shared" si="1"/>
        <v>9.8000000000000007</v>
      </c>
      <c r="R31" s="12">
        <v>1</v>
      </c>
      <c r="V31">
        <f>SUM($Q$6:Q31)</f>
        <v>40.599999999999994</v>
      </c>
      <c r="W31" s="3">
        <f>SUM($O$6:O31)</f>
        <v>-32.894000000000005</v>
      </c>
    </row>
    <row r="32" spans="1:23" x14ac:dyDescent="0.25">
      <c r="A32" s="12">
        <v>647794</v>
      </c>
      <c r="B32" s="12">
        <v>31127477</v>
      </c>
      <c r="C32" s="12" t="s">
        <v>23</v>
      </c>
      <c r="D32" s="12" t="s">
        <v>92</v>
      </c>
      <c r="E32" s="13">
        <v>44549.6875</v>
      </c>
      <c r="F32" s="12" t="s">
        <v>115</v>
      </c>
      <c r="G32" s="12" t="s">
        <v>116</v>
      </c>
      <c r="H32" s="12">
        <v>1.97</v>
      </c>
      <c r="I32" s="12">
        <v>1501</v>
      </c>
      <c r="J32" s="12">
        <v>4.2</v>
      </c>
      <c r="K32" s="12">
        <v>1528</v>
      </c>
      <c r="L32">
        <v>27</v>
      </c>
      <c r="M32" s="12" t="s">
        <v>27</v>
      </c>
      <c r="N32" s="12" t="s">
        <v>56</v>
      </c>
      <c r="O32" s="11">
        <f t="shared" si="0"/>
        <v>9.5059999999999985</v>
      </c>
      <c r="P32" s="12">
        <v>1</v>
      </c>
      <c r="Q32" s="12">
        <f t="shared" si="1"/>
        <v>9.8000000000000007</v>
      </c>
      <c r="R32" s="12">
        <v>1</v>
      </c>
      <c r="V32">
        <f>SUM($Q$6:Q32)</f>
        <v>50.399999999999991</v>
      </c>
      <c r="W32" s="3">
        <f>SUM($O$6:O32)</f>
        <v>-23.388000000000005</v>
      </c>
    </row>
    <row r="33" spans="1:23" x14ac:dyDescent="0.25">
      <c r="A33" s="12">
        <v>647899</v>
      </c>
      <c r="B33" s="12">
        <v>31115027</v>
      </c>
      <c r="C33" s="12" t="s">
        <v>79</v>
      </c>
      <c r="D33" s="12" t="s">
        <v>85</v>
      </c>
      <c r="E33" s="13">
        <v>44549.729166666664</v>
      </c>
      <c r="F33" s="12" t="s">
        <v>117</v>
      </c>
      <c r="G33" s="12" t="s">
        <v>118</v>
      </c>
      <c r="H33" s="12">
        <v>2.52</v>
      </c>
      <c r="I33" s="12">
        <v>1503</v>
      </c>
      <c r="J33" s="12">
        <v>3.7</v>
      </c>
      <c r="K33" s="12">
        <v>1549</v>
      </c>
      <c r="L33">
        <v>46</v>
      </c>
      <c r="M33" s="12" t="s">
        <v>27</v>
      </c>
      <c r="N33" s="12" t="s">
        <v>56</v>
      </c>
      <c r="O33" s="11">
        <f t="shared" si="0"/>
        <v>14.895999999999999</v>
      </c>
      <c r="P33" s="12">
        <v>1</v>
      </c>
      <c r="Q33" s="12">
        <f t="shared" si="1"/>
        <v>9.8000000000000007</v>
      </c>
      <c r="R33" s="12">
        <v>1</v>
      </c>
      <c r="V33">
        <f>SUM($Q$6:Q33)</f>
        <v>60.199999999999989</v>
      </c>
      <c r="W33" s="3">
        <f>SUM($O$6:O33)</f>
        <v>-8.4920000000000062</v>
      </c>
    </row>
    <row r="34" spans="1:23" x14ac:dyDescent="0.25">
      <c r="A34" s="12">
        <v>648105</v>
      </c>
      <c r="B34" s="12">
        <v>31128942</v>
      </c>
      <c r="C34" s="12" t="s">
        <v>119</v>
      </c>
      <c r="D34" s="12" t="s">
        <v>120</v>
      </c>
      <c r="E34" s="13">
        <v>44549.729166666664</v>
      </c>
      <c r="F34" s="12" t="s">
        <v>121</v>
      </c>
      <c r="G34" s="12" t="s">
        <v>122</v>
      </c>
      <c r="H34" s="12">
        <v>1.99</v>
      </c>
      <c r="I34" s="12">
        <v>1631</v>
      </c>
      <c r="J34" s="12">
        <v>4</v>
      </c>
      <c r="K34" s="12">
        <v>1642</v>
      </c>
      <c r="L34">
        <v>11</v>
      </c>
      <c r="M34" s="12" t="s">
        <v>56</v>
      </c>
      <c r="N34" s="12" t="s">
        <v>39</v>
      </c>
      <c r="O34" s="11">
        <f t="shared" si="0"/>
        <v>-10</v>
      </c>
      <c r="P34" s="12">
        <v>0</v>
      </c>
      <c r="Q34" s="12">
        <f t="shared" si="1"/>
        <v>9.8000000000000007</v>
      </c>
      <c r="R34" s="12">
        <v>1</v>
      </c>
      <c r="V34">
        <f>SUM($Q$6:Q34)</f>
        <v>69.999999999999986</v>
      </c>
      <c r="W34" s="3">
        <f>SUM($O$6:O34)</f>
        <v>-18.492000000000004</v>
      </c>
    </row>
    <row r="35" spans="1:23" x14ac:dyDescent="0.25">
      <c r="A35" s="12">
        <v>648042</v>
      </c>
      <c r="B35" s="12">
        <v>31128944</v>
      </c>
      <c r="C35" s="12" t="s">
        <v>119</v>
      </c>
      <c r="D35" s="12" t="s">
        <v>120</v>
      </c>
      <c r="E35" s="13">
        <v>44549.833333333336</v>
      </c>
      <c r="F35" s="12" t="s">
        <v>123</v>
      </c>
      <c r="G35" s="12" t="s">
        <v>124</v>
      </c>
      <c r="H35" s="12">
        <v>2.58</v>
      </c>
      <c r="I35" s="12">
        <v>1485</v>
      </c>
      <c r="J35" s="12">
        <v>2.88</v>
      </c>
      <c r="K35" s="12">
        <v>1540</v>
      </c>
      <c r="L35">
        <v>55</v>
      </c>
      <c r="M35" s="12" t="s">
        <v>50</v>
      </c>
      <c r="N35" s="12" t="s">
        <v>40</v>
      </c>
      <c r="O35" s="11">
        <f t="shared" si="0"/>
        <v>15.484</v>
      </c>
      <c r="P35" s="12">
        <v>1</v>
      </c>
      <c r="Q35" s="12">
        <f t="shared" si="1"/>
        <v>9.8000000000000007</v>
      </c>
      <c r="R35" s="12">
        <v>1</v>
      </c>
      <c r="V35">
        <f>SUM($Q$6:Q35)</f>
        <v>79.799999999999983</v>
      </c>
      <c r="W35" s="3">
        <f>SUM($O$6:O35)</f>
        <v>-3.0080000000000044</v>
      </c>
    </row>
    <row r="36" spans="1:23" x14ac:dyDescent="0.25">
      <c r="A36" s="12">
        <v>648291</v>
      </c>
      <c r="B36" s="12">
        <v>31127980</v>
      </c>
      <c r="C36" s="12" t="s">
        <v>79</v>
      </c>
      <c r="D36" s="12" t="s">
        <v>85</v>
      </c>
      <c r="E36" s="13">
        <v>44551.854166666664</v>
      </c>
      <c r="F36" s="12" t="s">
        <v>125</v>
      </c>
      <c r="G36" s="12" t="s">
        <v>126</v>
      </c>
      <c r="H36" s="12">
        <v>2.58</v>
      </c>
      <c r="I36" s="12">
        <v>1742</v>
      </c>
      <c r="J36" s="12">
        <v>3.2</v>
      </c>
      <c r="K36" s="12">
        <v>1781</v>
      </c>
      <c r="L36">
        <v>39</v>
      </c>
      <c r="M36" s="12" t="s">
        <v>39</v>
      </c>
      <c r="N36" s="12" t="s">
        <v>39</v>
      </c>
      <c r="O36" s="11">
        <f t="shared" si="0"/>
        <v>-10</v>
      </c>
      <c r="P36" s="12">
        <v>0</v>
      </c>
      <c r="Q36" s="12">
        <f t="shared" si="1"/>
        <v>9.8000000000000007</v>
      </c>
      <c r="R36" s="12">
        <v>1</v>
      </c>
      <c r="V36">
        <f>SUM($Q$6:Q36)</f>
        <v>89.59999999999998</v>
      </c>
      <c r="W36" s="3">
        <f>SUM($O$6:O36)</f>
        <v>-13.008000000000004</v>
      </c>
    </row>
    <row r="37" spans="1:23" x14ac:dyDescent="0.25">
      <c r="A37" s="12">
        <v>648331</v>
      </c>
      <c r="B37" s="12">
        <v>31128884</v>
      </c>
      <c r="C37" s="12" t="s">
        <v>127</v>
      </c>
      <c r="D37" s="12" t="s">
        <v>128</v>
      </c>
      <c r="E37" s="13">
        <v>44552.739583333336</v>
      </c>
      <c r="F37" s="12" t="s">
        <v>129</v>
      </c>
      <c r="G37" s="12" t="s">
        <v>130</v>
      </c>
      <c r="H37" s="12">
        <v>2.5</v>
      </c>
      <c r="I37" s="12">
        <v>1491</v>
      </c>
      <c r="J37" s="12">
        <v>3.1</v>
      </c>
      <c r="K37" s="12">
        <v>1527</v>
      </c>
      <c r="L37">
        <v>36</v>
      </c>
      <c r="M37" s="12" t="s">
        <v>28</v>
      </c>
      <c r="N37" s="12" t="s">
        <v>28</v>
      </c>
      <c r="O37" s="11">
        <f t="shared" si="0"/>
        <v>-10</v>
      </c>
      <c r="P37" s="12">
        <v>0</v>
      </c>
      <c r="Q37" s="12">
        <f t="shared" si="1"/>
        <v>-21</v>
      </c>
      <c r="R37" s="12">
        <v>0</v>
      </c>
      <c r="V37">
        <f>SUM($Q$6:Q37)</f>
        <v>68.59999999999998</v>
      </c>
      <c r="W37" s="3">
        <f>SUM($O$6:O37)</f>
        <v>-23.008000000000003</v>
      </c>
    </row>
    <row r="38" spans="1:23" x14ac:dyDescent="0.25">
      <c r="A38" s="12">
        <v>648159</v>
      </c>
      <c r="B38" s="12">
        <v>31115038</v>
      </c>
      <c r="C38" s="12" t="s">
        <v>70</v>
      </c>
      <c r="D38" s="12" t="s">
        <v>71</v>
      </c>
      <c r="E38" s="13">
        <v>44552.833333333336</v>
      </c>
      <c r="F38" s="12" t="s">
        <v>131</v>
      </c>
      <c r="G38" s="12" t="s">
        <v>132</v>
      </c>
      <c r="H38" s="12">
        <v>2.62</v>
      </c>
      <c r="I38" s="12">
        <v>1486</v>
      </c>
      <c r="J38" s="12">
        <v>3.05</v>
      </c>
      <c r="K38" s="12">
        <v>1561</v>
      </c>
      <c r="L38">
        <v>75</v>
      </c>
      <c r="M38" s="12" t="s">
        <v>27</v>
      </c>
      <c r="N38" s="12" t="s">
        <v>28</v>
      </c>
      <c r="O38" s="11">
        <f t="shared" si="0"/>
        <v>-10</v>
      </c>
      <c r="P38" s="12">
        <v>0</v>
      </c>
      <c r="Q38" s="12">
        <f t="shared" si="1"/>
        <v>-20.5</v>
      </c>
      <c r="R38" s="12">
        <v>0</v>
      </c>
      <c r="V38">
        <f>SUM($Q$6:Q38)</f>
        <v>48.09999999999998</v>
      </c>
      <c r="W38" s="3">
        <f>SUM($O$6:O38)</f>
        <v>-33.008000000000003</v>
      </c>
    </row>
    <row r="39" spans="1:23" x14ac:dyDescent="0.25">
      <c r="A39" s="12">
        <v>648160</v>
      </c>
      <c r="B39" s="12">
        <v>31115036</v>
      </c>
      <c r="C39" s="12" t="s">
        <v>70</v>
      </c>
      <c r="D39" s="12" t="s">
        <v>71</v>
      </c>
      <c r="E39" s="13">
        <v>44552.833333333336</v>
      </c>
      <c r="F39" s="12" t="s">
        <v>133</v>
      </c>
      <c r="G39" s="12" t="s">
        <v>134</v>
      </c>
      <c r="H39" s="12">
        <v>2.6</v>
      </c>
      <c r="I39" s="12">
        <v>1484</v>
      </c>
      <c r="J39" s="12">
        <v>3.1</v>
      </c>
      <c r="K39" s="12">
        <v>1534</v>
      </c>
      <c r="L39">
        <v>50</v>
      </c>
      <c r="M39" s="12" t="s">
        <v>28</v>
      </c>
      <c r="N39" s="12" t="s">
        <v>39</v>
      </c>
      <c r="O39" s="11">
        <f t="shared" si="0"/>
        <v>-10</v>
      </c>
      <c r="P39" s="12">
        <v>0</v>
      </c>
      <c r="Q39" s="12">
        <f t="shared" si="1"/>
        <v>9.8000000000000007</v>
      </c>
      <c r="R39" s="12">
        <v>1</v>
      </c>
      <c r="V39">
        <f>SUM($Q$6:Q39)</f>
        <v>57.899999999999977</v>
      </c>
      <c r="W39" s="3">
        <f>SUM($O$6:O39)</f>
        <v>-43.008000000000003</v>
      </c>
    </row>
    <row r="40" spans="1:23" x14ac:dyDescent="0.25">
      <c r="A40" s="12">
        <v>648365</v>
      </c>
      <c r="B40" s="12">
        <v>31143369</v>
      </c>
      <c r="C40" s="12" t="s">
        <v>135</v>
      </c>
      <c r="D40" s="12" t="s">
        <v>136</v>
      </c>
      <c r="E40" s="13">
        <v>44554.666666666664</v>
      </c>
      <c r="F40" s="12" t="s">
        <v>137</v>
      </c>
      <c r="G40" s="12" t="s">
        <v>138</v>
      </c>
      <c r="H40" s="12">
        <v>2.52</v>
      </c>
      <c r="I40" s="12">
        <v>1404</v>
      </c>
      <c r="J40" s="12">
        <v>3.35</v>
      </c>
      <c r="K40" s="12">
        <v>1490</v>
      </c>
      <c r="L40">
        <v>86</v>
      </c>
      <c r="M40" s="12" t="s">
        <v>56</v>
      </c>
      <c r="N40" s="12" t="s">
        <v>50</v>
      </c>
      <c r="O40" s="11">
        <f t="shared" si="0"/>
        <v>14.895999999999999</v>
      </c>
      <c r="P40" s="12">
        <v>1</v>
      </c>
      <c r="Q40" s="12">
        <f t="shared" si="1"/>
        <v>9.8000000000000007</v>
      </c>
      <c r="R40" s="12">
        <v>1</v>
      </c>
      <c r="V40">
        <f>SUM($Q$6:Q40)</f>
        <v>67.699999999999974</v>
      </c>
      <c r="W40" s="3">
        <f>SUM($O$6:O40)</f>
        <v>-28.112000000000002</v>
      </c>
    </row>
    <row r="41" spans="1:23" x14ac:dyDescent="0.25">
      <c r="A41" s="12">
        <v>648577</v>
      </c>
      <c r="B41" s="12">
        <v>31137119</v>
      </c>
      <c r="C41" s="12" t="s">
        <v>35</v>
      </c>
      <c r="D41" s="12" t="s">
        <v>41</v>
      </c>
      <c r="E41" s="13">
        <v>44556.625</v>
      </c>
      <c r="F41" s="12" t="s">
        <v>51</v>
      </c>
      <c r="G41" s="12" t="s">
        <v>139</v>
      </c>
      <c r="H41" s="12">
        <v>1.99</v>
      </c>
      <c r="I41" s="12">
        <v>1408</v>
      </c>
      <c r="J41" s="12">
        <v>4.5</v>
      </c>
      <c r="K41" s="12">
        <v>1431</v>
      </c>
      <c r="L41">
        <v>23</v>
      </c>
      <c r="M41" s="12" t="s">
        <v>28</v>
      </c>
      <c r="N41" s="12" t="s">
        <v>34</v>
      </c>
      <c r="O41" s="11">
        <f t="shared" si="0"/>
        <v>9.7019999999999982</v>
      </c>
      <c r="P41" s="12">
        <v>1</v>
      </c>
      <c r="Q41" s="12">
        <f t="shared" si="1"/>
        <v>9.8000000000000007</v>
      </c>
      <c r="R41" s="12">
        <v>1</v>
      </c>
      <c r="V41">
        <f>SUM($Q$6:Q41)</f>
        <v>77.499999999999972</v>
      </c>
      <c r="W41" s="3">
        <f>SUM($O$6:O41)</f>
        <v>-18.410000000000004</v>
      </c>
    </row>
    <row r="42" spans="1:23" x14ac:dyDescent="0.25">
      <c r="A42" s="12">
        <v>649252</v>
      </c>
      <c r="B42" s="12">
        <v>31137056</v>
      </c>
      <c r="C42" s="12" t="s">
        <v>79</v>
      </c>
      <c r="D42" s="12" t="s">
        <v>80</v>
      </c>
      <c r="E42" s="13">
        <v>44561.541666666664</v>
      </c>
      <c r="F42" s="12" t="s">
        <v>140</v>
      </c>
      <c r="G42" s="12" t="s">
        <v>141</v>
      </c>
      <c r="H42" s="12">
        <v>2.62</v>
      </c>
      <c r="I42" s="12">
        <v>1498</v>
      </c>
      <c r="J42" s="12">
        <v>3.4</v>
      </c>
      <c r="K42" s="12">
        <v>1514</v>
      </c>
      <c r="L42" s="12">
        <v>16</v>
      </c>
      <c r="M42" s="12" t="s">
        <v>27</v>
      </c>
      <c r="N42" s="12" t="s">
        <v>50</v>
      </c>
      <c r="O42" s="11">
        <f t="shared" si="0"/>
        <v>15.876000000000003</v>
      </c>
      <c r="P42" s="12">
        <v>1</v>
      </c>
      <c r="Q42" s="12">
        <f t="shared" si="1"/>
        <v>9.8000000000000007</v>
      </c>
      <c r="R42" s="12">
        <v>1</v>
      </c>
      <c r="V42">
        <f>SUM($Q$6:Q42)</f>
        <v>87.299999999999969</v>
      </c>
      <c r="W42" s="3">
        <f>SUM($O$6:O42)</f>
        <v>-2.5340000000000007</v>
      </c>
    </row>
    <row r="43" spans="1:23" x14ac:dyDescent="0.25">
      <c r="A43" s="12">
        <v>649336</v>
      </c>
      <c r="B43" s="12">
        <v>31147373</v>
      </c>
      <c r="C43" s="12" t="s">
        <v>142</v>
      </c>
      <c r="D43" s="12" t="s">
        <v>143</v>
      </c>
      <c r="E43" s="13">
        <v>44562.364583333336</v>
      </c>
      <c r="F43" s="12" t="s">
        <v>144</v>
      </c>
      <c r="G43" s="12" t="s">
        <v>145</v>
      </c>
      <c r="H43" s="12">
        <v>2.04</v>
      </c>
      <c r="I43" s="12">
        <v>1491</v>
      </c>
      <c r="J43" s="12">
        <v>4</v>
      </c>
      <c r="K43" s="12">
        <v>1512</v>
      </c>
      <c r="L43" s="12">
        <v>21</v>
      </c>
      <c r="M43" s="12" t="s">
        <v>56</v>
      </c>
      <c r="N43" s="12" t="s">
        <v>146</v>
      </c>
      <c r="O43" s="11">
        <f t="shared" si="0"/>
        <v>10.191999999999998</v>
      </c>
      <c r="P43" s="12">
        <v>1</v>
      </c>
      <c r="Q43" s="12">
        <f t="shared" si="1"/>
        <v>9.8000000000000007</v>
      </c>
      <c r="R43" s="12">
        <v>1</v>
      </c>
      <c r="S43" s="12"/>
      <c r="V43">
        <f>SUM($Q$6:Q43)</f>
        <v>97.099999999999966</v>
      </c>
      <c r="W43" s="3">
        <f>SUM($O$6:O43)</f>
        <v>7.6579999999999977</v>
      </c>
    </row>
    <row r="44" spans="1:23" x14ac:dyDescent="0.25">
      <c r="A44" s="12">
        <v>649333</v>
      </c>
      <c r="B44" s="12">
        <v>31150931</v>
      </c>
      <c r="C44" s="12" t="s">
        <v>35</v>
      </c>
      <c r="D44" s="12" t="s">
        <v>41</v>
      </c>
      <c r="E44" s="13">
        <v>44562.625</v>
      </c>
      <c r="F44" s="12" t="s">
        <v>147</v>
      </c>
      <c r="G44" s="12" t="s">
        <v>148</v>
      </c>
      <c r="H44" s="12">
        <v>2.68</v>
      </c>
      <c r="I44" s="12">
        <v>1382</v>
      </c>
      <c r="J44" s="12">
        <v>3.05</v>
      </c>
      <c r="K44" s="12">
        <v>1439</v>
      </c>
      <c r="L44" s="12">
        <v>57</v>
      </c>
      <c r="M44" s="12" t="s">
        <v>28</v>
      </c>
      <c r="N44" s="12" t="s">
        <v>149</v>
      </c>
      <c r="O44" s="11">
        <f t="shared" si="0"/>
        <v>-10</v>
      </c>
      <c r="P44" s="12">
        <v>0</v>
      </c>
      <c r="Q44" s="12">
        <f t="shared" si="1"/>
        <v>9.8000000000000007</v>
      </c>
      <c r="R44" s="12">
        <v>1</v>
      </c>
      <c r="S44" s="12"/>
      <c r="V44">
        <f>SUM($Q$6:Q44)</f>
        <v>106.89999999999996</v>
      </c>
      <c r="W44" s="3">
        <f>SUM($O$6:O44)</f>
        <v>-2.3420000000000023</v>
      </c>
    </row>
    <row r="45" spans="1:23" x14ac:dyDescent="0.25">
      <c r="A45" s="12">
        <v>649401</v>
      </c>
      <c r="B45" s="12">
        <v>31139202</v>
      </c>
      <c r="C45" s="12" t="s">
        <v>79</v>
      </c>
      <c r="D45" s="12" t="s">
        <v>80</v>
      </c>
      <c r="E45" s="13">
        <v>44563.541666666664</v>
      </c>
      <c r="F45" s="12" t="s">
        <v>150</v>
      </c>
      <c r="G45" s="12" t="s">
        <v>151</v>
      </c>
      <c r="H45" s="12">
        <v>1.97</v>
      </c>
      <c r="I45" s="12">
        <v>1519</v>
      </c>
      <c r="J45" s="12">
        <v>4.8</v>
      </c>
      <c r="K45" s="12">
        <v>1535</v>
      </c>
      <c r="L45" s="12">
        <v>16</v>
      </c>
      <c r="M45" s="12" t="s">
        <v>56</v>
      </c>
      <c r="N45" s="12" t="s">
        <v>56</v>
      </c>
      <c r="O45" s="11">
        <f t="shared" si="0"/>
        <v>9.5059999999999985</v>
      </c>
      <c r="P45" s="12">
        <v>1</v>
      </c>
      <c r="Q45" s="12">
        <f t="shared" si="1"/>
        <v>9.8000000000000007</v>
      </c>
      <c r="R45" s="12">
        <v>1</v>
      </c>
      <c r="S45" s="12"/>
      <c r="V45">
        <f>SUM($Q$6:Q45)</f>
        <v>116.69999999999996</v>
      </c>
      <c r="W45" s="3">
        <f>SUM($O$6:O45)</f>
        <v>7.1639999999999961</v>
      </c>
    </row>
    <row r="46" spans="1:23" x14ac:dyDescent="0.25">
      <c r="A46" s="12">
        <v>649409</v>
      </c>
      <c r="B46" s="12">
        <v>31128309</v>
      </c>
      <c r="C46" s="12" t="s">
        <v>79</v>
      </c>
      <c r="D46" s="12" t="s">
        <v>85</v>
      </c>
      <c r="E46" s="13">
        <v>44563.635416666664</v>
      </c>
      <c r="F46" s="12" t="s">
        <v>152</v>
      </c>
      <c r="G46" s="12" t="s">
        <v>87</v>
      </c>
      <c r="H46" s="12">
        <v>2.68</v>
      </c>
      <c r="I46" s="12">
        <v>1473</v>
      </c>
      <c r="J46" s="12">
        <v>3.15</v>
      </c>
      <c r="K46" s="12">
        <v>1548</v>
      </c>
      <c r="L46" s="12">
        <v>75</v>
      </c>
      <c r="M46" s="12" t="s">
        <v>27</v>
      </c>
      <c r="N46" s="12" t="s">
        <v>27</v>
      </c>
      <c r="O46" s="11">
        <f t="shared" si="0"/>
        <v>-10</v>
      </c>
      <c r="P46" s="12">
        <v>0</v>
      </c>
      <c r="Q46" s="12">
        <f t="shared" si="1"/>
        <v>9.8000000000000007</v>
      </c>
      <c r="R46" s="12">
        <v>1</v>
      </c>
      <c r="S46" s="12"/>
      <c r="V46">
        <f>SUM($Q$6:Q46)</f>
        <v>126.49999999999996</v>
      </c>
      <c r="W46" s="3">
        <f>SUM($O$6:O46)</f>
        <v>-2.8360000000000039</v>
      </c>
    </row>
    <row r="47" spans="1:23" x14ac:dyDescent="0.25">
      <c r="A47" s="12">
        <v>649822</v>
      </c>
      <c r="B47" s="12">
        <v>31152714</v>
      </c>
      <c r="C47" s="12" t="s">
        <v>35</v>
      </c>
      <c r="D47" s="12" t="s">
        <v>53</v>
      </c>
      <c r="E47" s="13">
        <v>44569.520833333336</v>
      </c>
      <c r="F47" s="12" t="s">
        <v>153</v>
      </c>
      <c r="G47" s="12" t="s">
        <v>154</v>
      </c>
      <c r="H47" s="12">
        <v>2.7</v>
      </c>
      <c r="I47" s="12">
        <v>1487</v>
      </c>
      <c r="J47" s="12">
        <v>2.78</v>
      </c>
      <c r="K47" s="12">
        <v>1581</v>
      </c>
      <c r="L47">
        <v>94</v>
      </c>
      <c r="M47" s="12" t="s">
        <v>44</v>
      </c>
      <c r="N47" s="12" t="s">
        <v>149</v>
      </c>
      <c r="O47" s="11">
        <f t="shared" si="0"/>
        <v>-10</v>
      </c>
      <c r="P47" s="12">
        <v>0</v>
      </c>
      <c r="Q47" s="12">
        <f t="shared" si="1"/>
        <v>9.8000000000000007</v>
      </c>
      <c r="R47" s="12">
        <v>1</v>
      </c>
      <c r="S47" s="12"/>
      <c r="V47">
        <f>SUM($Q$6:Q47)</f>
        <v>136.29999999999995</v>
      </c>
      <c r="W47" s="3">
        <f>SUM($O$6:O47)</f>
        <v>-12.836000000000004</v>
      </c>
    </row>
    <row r="48" spans="1:23" x14ac:dyDescent="0.25">
      <c r="A48" s="12">
        <v>649918</v>
      </c>
      <c r="B48" s="12">
        <v>31140364</v>
      </c>
      <c r="C48" s="12" t="s">
        <v>70</v>
      </c>
      <c r="D48" s="12" t="s">
        <v>155</v>
      </c>
      <c r="E48" s="13">
        <v>44569.75</v>
      </c>
      <c r="F48" s="12" t="s">
        <v>156</v>
      </c>
      <c r="G48" s="12" t="s">
        <v>157</v>
      </c>
      <c r="H48" s="12">
        <v>1.98</v>
      </c>
      <c r="I48" s="12">
        <v>1443</v>
      </c>
      <c r="J48" s="12">
        <v>4.9000000000000004</v>
      </c>
      <c r="K48" s="12">
        <v>1466</v>
      </c>
      <c r="L48">
        <v>23</v>
      </c>
      <c r="M48" s="12" t="s">
        <v>27</v>
      </c>
      <c r="N48" s="12" t="s">
        <v>146</v>
      </c>
      <c r="O48" s="11">
        <f t="shared" si="0"/>
        <v>9.604000000000001</v>
      </c>
      <c r="P48" s="12">
        <v>1</v>
      </c>
      <c r="Q48" s="12">
        <f t="shared" si="1"/>
        <v>9.8000000000000007</v>
      </c>
      <c r="R48" s="12">
        <v>1</v>
      </c>
      <c r="S48" s="12"/>
      <c r="V48">
        <f>SUM($Q$6:Q48)</f>
        <v>146.09999999999997</v>
      </c>
      <c r="W48" s="3">
        <f>SUM($O$6:O48)</f>
        <v>-3.2320000000000029</v>
      </c>
    </row>
    <row r="49" spans="1:23" x14ac:dyDescent="0.25">
      <c r="A49" s="12">
        <v>649915</v>
      </c>
      <c r="B49" s="12">
        <v>31140366</v>
      </c>
      <c r="C49" s="12" t="s">
        <v>70</v>
      </c>
      <c r="D49" s="12" t="s">
        <v>155</v>
      </c>
      <c r="E49" s="13">
        <v>44569.75</v>
      </c>
      <c r="F49" s="12" t="s">
        <v>158</v>
      </c>
      <c r="G49" s="12" t="s">
        <v>159</v>
      </c>
      <c r="H49" s="12">
        <v>2.08</v>
      </c>
      <c r="I49" s="12">
        <v>1411</v>
      </c>
      <c r="J49" s="12">
        <v>3.8</v>
      </c>
      <c r="K49" s="12">
        <v>1453</v>
      </c>
      <c r="L49">
        <v>42</v>
      </c>
      <c r="M49" s="12" t="s">
        <v>74</v>
      </c>
      <c r="N49" s="12" t="s">
        <v>33</v>
      </c>
      <c r="O49" s="11">
        <f t="shared" si="0"/>
        <v>-10</v>
      </c>
      <c r="P49" s="12">
        <v>0</v>
      </c>
      <c r="Q49" s="12">
        <f t="shared" si="1"/>
        <v>-28</v>
      </c>
      <c r="R49" s="12">
        <v>0</v>
      </c>
      <c r="S49" s="12"/>
      <c r="V49">
        <f>SUM($Q$6:Q49)</f>
        <v>118.09999999999997</v>
      </c>
      <c r="W49" s="3">
        <f>SUM($O$6:O49)</f>
        <v>-13.232000000000003</v>
      </c>
    </row>
    <row r="50" spans="1:23" x14ac:dyDescent="0.25">
      <c r="A50" s="12">
        <v>649956</v>
      </c>
      <c r="B50" s="12">
        <v>31163974</v>
      </c>
      <c r="C50" s="12" t="s">
        <v>135</v>
      </c>
      <c r="D50" s="12" t="s">
        <v>136</v>
      </c>
      <c r="E50" s="13">
        <v>44570.4375</v>
      </c>
      <c r="F50" s="12" t="s">
        <v>160</v>
      </c>
      <c r="G50" s="12" t="s">
        <v>161</v>
      </c>
      <c r="H50" s="12">
        <v>1.64</v>
      </c>
      <c r="I50" s="12">
        <v>1474</v>
      </c>
      <c r="J50" s="12">
        <v>6.2</v>
      </c>
      <c r="K50" s="12">
        <v>1555</v>
      </c>
      <c r="L50">
        <v>81</v>
      </c>
      <c r="M50" s="12" t="s">
        <v>39</v>
      </c>
      <c r="N50" s="12" t="s">
        <v>33</v>
      </c>
      <c r="O50" s="11">
        <f t="shared" si="0"/>
        <v>-10</v>
      </c>
      <c r="P50" s="12">
        <v>0</v>
      </c>
      <c r="Q50" s="12">
        <f t="shared" si="1"/>
        <v>-52</v>
      </c>
      <c r="R50" s="12">
        <v>0</v>
      </c>
      <c r="S50" s="12"/>
      <c r="V50">
        <f>SUM($Q$6:Q50)</f>
        <v>66.099999999999966</v>
      </c>
      <c r="W50" s="3">
        <f>SUM($O$6:O50)</f>
        <v>-23.232000000000003</v>
      </c>
    </row>
    <row r="51" spans="1:23" x14ac:dyDescent="0.25">
      <c r="A51" s="12">
        <v>650014</v>
      </c>
      <c r="B51" s="12">
        <v>31139589</v>
      </c>
      <c r="C51" s="12" t="s">
        <v>79</v>
      </c>
      <c r="D51" s="12" t="s">
        <v>85</v>
      </c>
      <c r="E51" s="13">
        <v>44570.541666666664</v>
      </c>
      <c r="F51" s="12" t="s">
        <v>162</v>
      </c>
      <c r="G51" s="12" t="s">
        <v>163</v>
      </c>
      <c r="H51" s="12">
        <v>2.66</v>
      </c>
      <c r="I51" s="12">
        <v>1553</v>
      </c>
      <c r="J51" s="12">
        <v>2.86</v>
      </c>
      <c r="K51" s="12">
        <v>1630</v>
      </c>
      <c r="L51">
        <v>77</v>
      </c>
      <c r="M51" s="12" t="s">
        <v>28</v>
      </c>
      <c r="N51" s="12" t="s">
        <v>39</v>
      </c>
      <c r="O51" s="11">
        <f t="shared" si="0"/>
        <v>-10</v>
      </c>
      <c r="P51" s="12">
        <v>0</v>
      </c>
      <c r="Q51" s="12">
        <f t="shared" si="1"/>
        <v>9.8000000000000007</v>
      </c>
      <c r="R51" s="12">
        <v>1</v>
      </c>
      <c r="S51" s="12"/>
      <c r="V51">
        <f>SUM($Q$6:Q51)</f>
        <v>75.899999999999963</v>
      </c>
      <c r="W51" s="3">
        <f>SUM($O$6:O51)</f>
        <v>-33.231999999999999</v>
      </c>
    </row>
    <row r="52" spans="1:23" x14ac:dyDescent="0.25">
      <c r="A52" s="12">
        <v>650007</v>
      </c>
      <c r="B52" s="12">
        <v>31144346</v>
      </c>
      <c r="C52" s="12" t="s">
        <v>79</v>
      </c>
      <c r="D52" s="12" t="s">
        <v>80</v>
      </c>
      <c r="E52" s="13">
        <v>44570.71875</v>
      </c>
      <c r="F52" s="12" t="s">
        <v>164</v>
      </c>
      <c r="G52" s="12" t="s">
        <v>165</v>
      </c>
      <c r="H52" s="12">
        <v>2.54</v>
      </c>
      <c r="I52" s="12">
        <v>1463</v>
      </c>
      <c r="J52" s="12">
        <v>3.5</v>
      </c>
      <c r="K52" s="12">
        <v>1486</v>
      </c>
      <c r="L52">
        <v>23</v>
      </c>
      <c r="M52" s="12" t="s">
        <v>33</v>
      </c>
      <c r="N52" s="12" t="s">
        <v>44</v>
      </c>
      <c r="O52" s="11">
        <f t="shared" si="0"/>
        <v>-10</v>
      </c>
      <c r="P52" s="12">
        <v>0</v>
      </c>
      <c r="Q52" s="12">
        <f t="shared" si="1"/>
        <v>9.8000000000000007</v>
      </c>
      <c r="R52" s="12">
        <v>1</v>
      </c>
      <c r="S52" s="12"/>
      <c r="V52">
        <f>SUM($Q$6:Q52)</f>
        <v>85.69999999999996</v>
      </c>
      <c r="W52" s="3">
        <f>SUM($O$6:O52)</f>
        <v>-43.231999999999999</v>
      </c>
    </row>
    <row r="53" spans="1:23" x14ac:dyDescent="0.25">
      <c r="A53" s="12">
        <v>650112</v>
      </c>
      <c r="B53" s="12">
        <v>31144355</v>
      </c>
      <c r="C53" s="12" t="s">
        <v>79</v>
      </c>
      <c r="D53" s="12" t="s">
        <v>80</v>
      </c>
      <c r="E53" s="13">
        <v>44571.833333333336</v>
      </c>
      <c r="F53" s="12" t="s">
        <v>140</v>
      </c>
      <c r="G53" s="12" t="s">
        <v>166</v>
      </c>
      <c r="H53" s="12">
        <v>2.66</v>
      </c>
      <c r="I53" s="12">
        <v>1509</v>
      </c>
      <c r="J53" s="12">
        <v>3.15</v>
      </c>
      <c r="K53" s="12">
        <v>1534</v>
      </c>
      <c r="L53" s="12">
        <v>25</v>
      </c>
      <c r="M53" s="12" t="s">
        <v>56</v>
      </c>
      <c r="N53" s="12" t="s">
        <v>39</v>
      </c>
      <c r="O53" s="11">
        <f t="shared" si="0"/>
        <v>-10</v>
      </c>
      <c r="P53" s="12">
        <v>0</v>
      </c>
      <c r="Q53" s="12">
        <f t="shared" si="1"/>
        <v>9.8000000000000007</v>
      </c>
      <c r="R53" s="12">
        <v>1</v>
      </c>
      <c r="S53" s="12"/>
      <c r="V53">
        <f>SUM($Q$6:Q53)</f>
        <v>95.499999999999957</v>
      </c>
      <c r="W53" s="3">
        <f>SUM($O$6:O53)</f>
        <v>-53.231999999999999</v>
      </c>
    </row>
    <row r="54" spans="1:23" x14ac:dyDescent="0.25">
      <c r="A54" s="12">
        <v>650100</v>
      </c>
      <c r="B54" s="12">
        <v>31145084</v>
      </c>
      <c r="C54" s="12" t="s">
        <v>57</v>
      </c>
      <c r="D54" s="12" t="s">
        <v>58</v>
      </c>
      <c r="E54" s="13">
        <v>44571.84375</v>
      </c>
      <c r="F54" s="12" t="s">
        <v>167</v>
      </c>
      <c r="G54" s="12" t="s">
        <v>168</v>
      </c>
      <c r="H54" s="12">
        <v>2.64</v>
      </c>
      <c r="I54" s="12">
        <v>1554</v>
      </c>
      <c r="J54" s="12">
        <v>3.05</v>
      </c>
      <c r="K54" s="12">
        <v>1573</v>
      </c>
      <c r="L54" s="12">
        <v>19</v>
      </c>
      <c r="M54" s="12" t="s">
        <v>56</v>
      </c>
      <c r="N54" s="12" t="s">
        <v>34</v>
      </c>
      <c r="O54" s="11">
        <f t="shared" si="0"/>
        <v>16.072000000000003</v>
      </c>
      <c r="P54" s="12">
        <v>1</v>
      </c>
      <c r="Q54" s="12">
        <f t="shared" si="1"/>
        <v>9.8000000000000007</v>
      </c>
      <c r="R54" s="12">
        <v>1</v>
      </c>
      <c r="S54" s="12"/>
      <c r="V54">
        <f>SUM($Q$6:Q54)</f>
        <v>105.29999999999995</v>
      </c>
      <c r="W54" s="3">
        <f>SUM($O$6:O54)</f>
        <v>-37.159999999999997</v>
      </c>
    </row>
    <row r="55" spans="1:23" x14ac:dyDescent="0.25">
      <c r="A55" s="12">
        <v>650311</v>
      </c>
      <c r="B55" s="12">
        <v>31155010</v>
      </c>
      <c r="C55" s="12" t="s">
        <v>75</v>
      </c>
      <c r="D55" s="12" t="s">
        <v>97</v>
      </c>
      <c r="E55" s="13">
        <v>44574.8125</v>
      </c>
      <c r="F55" s="12" t="s">
        <v>169</v>
      </c>
      <c r="G55" s="12" t="s">
        <v>170</v>
      </c>
      <c r="H55" s="12">
        <v>2.52</v>
      </c>
      <c r="I55" s="12">
        <v>1504</v>
      </c>
      <c r="J55" s="12">
        <v>3.55</v>
      </c>
      <c r="K55" s="12">
        <v>1552</v>
      </c>
      <c r="L55" s="12">
        <v>48</v>
      </c>
      <c r="M55" s="12" t="s">
        <v>50</v>
      </c>
      <c r="N55" s="12" t="s">
        <v>105</v>
      </c>
      <c r="O55" s="11">
        <f t="shared" si="0"/>
        <v>14.895999999999999</v>
      </c>
      <c r="P55" s="12">
        <v>1</v>
      </c>
      <c r="Q55" s="12">
        <f t="shared" si="1"/>
        <v>9.8000000000000007</v>
      </c>
      <c r="R55" s="12">
        <v>1</v>
      </c>
      <c r="S55" s="12"/>
      <c r="V55">
        <f>SUM($Q$6:Q55)</f>
        <v>115.09999999999995</v>
      </c>
      <c r="W55" s="3">
        <f>SUM($O$6:O55)</f>
        <v>-22.263999999999996</v>
      </c>
    </row>
    <row r="56" spans="1:23" x14ac:dyDescent="0.25">
      <c r="A56" s="12">
        <v>650471</v>
      </c>
      <c r="B56" s="12">
        <v>31151961</v>
      </c>
      <c r="C56" s="12" t="s">
        <v>35</v>
      </c>
      <c r="D56" s="12" t="s">
        <v>47</v>
      </c>
      <c r="E56" s="13">
        <v>44576.520833333336</v>
      </c>
      <c r="F56" s="12" t="s">
        <v>49</v>
      </c>
      <c r="G56" s="12" t="s">
        <v>171</v>
      </c>
      <c r="H56" s="12">
        <v>2.7</v>
      </c>
      <c r="I56" s="12">
        <v>1447</v>
      </c>
      <c r="J56" s="12">
        <v>2.72</v>
      </c>
      <c r="K56" s="12">
        <v>1536</v>
      </c>
      <c r="L56" s="12">
        <v>89</v>
      </c>
      <c r="M56" s="12" t="s">
        <v>28</v>
      </c>
      <c r="N56" s="12" t="s">
        <v>28</v>
      </c>
      <c r="O56" s="11">
        <f t="shared" si="0"/>
        <v>-10</v>
      </c>
      <c r="P56" s="12">
        <v>0</v>
      </c>
      <c r="Q56" s="12">
        <f t="shared" si="1"/>
        <v>-17.200000000000003</v>
      </c>
      <c r="R56" s="12">
        <v>0</v>
      </c>
      <c r="S56" s="12"/>
      <c r="V56">
        <f>SUM($Q$6:Q56)</f>
        <v>97.899999999999949</v>
      </c>
      <c r="W56" s="3">
        <f>SUM($O$6:O56)</f>
        <v>-32.263999999999996</v>
      </c>
    </row>
    <row r="57" spans="1:23" x14ac:dyDescent="0.25">
      <c r="A57" s="12">
        <v>650546</v>
      </c>
      <c r="B57" s="12">
        <v>31157561</v>
      </c>
      <c r="C57" s="12" t="s">
        <v>35</v>
      </c>
      <c r="D57" s="12" t="s">
        <v>53</v>
      </c>
      <c r="E57" s="13">
        <v>44576.625</v>
      </c>
      <c r="F57" s="12" t="s">
        <v>172</v>
      </c>
      <c r="G57" s="12" t="s">
        <v>173</v>
      </c>
      <c r="H57" s="12">
        <v>2.1</v>
      </c>
      <c r="I57" s="12">
        <v>1450</v>
      </c>
      <c r="J57" s="12">
        <v>3.9</v>
      </c>
      <c r="K57" s="12">
        <v>1474</v>
      </c>
      <c r="L57" s="12">
        <v>24</v>
      </c>
      <c r="M57" s="12" t="s">
        <v>50</v>
      </c>
      <c r="N57" s="12" t="s">
        <v>174</v>
      </c>
      <c r="O57" s="11">
        <f t="shared" si="0"/>
        <v>10.78</v>
      </c>
      <c r="P57" s="12">
        <v>1</v>
      </c>
      <c r="Q57" s="12">
        <f t="shared" si="1"/>
        <v>9.8000000000000007</v>
      </c>
      <c r="R57" s="12">
        <v>1</v>
      </c>
      <c r="S57" s="12"/>
      <c r="V57">
        <f>SUM($Q$6:Q57)</f>
        <v>107.69999999999995</v>
      </c>
      <c r="W57" s="3">
        <f>SUM($O$6:O57)</f>
        <v>-21.483999999999995</v>
      </c>
    </row>
    <row r="58" spans="1:23" x14ac:dyDescent="0.25">
      <c r="A58" s="12">
        <v>650562</v>
      </c>
      <c r="B58" s="12">
        <v>31158978</v>
      </c>
      <c r="C58" s="12" t="s">
        <v>35</v>
      </c>
      <c r="D58" s="12" t="s">
        <v>41</v>
      </c>
      <c r="E58" s="13">
        <v>44576.625</v>
      </c>
      <c r="F58" s="12" t="s">
        <v>175</v>
      </c>
      <c r="G58" s="12" t="s">
        <v>176</v>
      </c>
      <c r="H58" s="12">
        <v>2.08</v>
      </c>
      <c r="I58" s="12">
        <v>1371</v>
      </c>
      <c r="J58" s="12">
        <v>3.8</v>
      </c>
      <c r="K58" s="12">
        <v>1389</v>
      </c>
      <c r="L58" s="12">
        <v>18</v>
      </c>
      <c r="M58" s="12" t="s">
        <v>28</v>
      </c>
      <c r="N58" s="12" t="s">
        <v>39</v>
      </c>
      <c r="O58" s="11">
        <f t="shared" si="0"/>
        <v>-10</v>
      </c>
      <c r="P58" s="12">
        <v>0</v>
      </c>
      <c r="Q58" s="12">
        <f t="shared" si="1"/>
        <v>9.8000000000000007</v>
      </c>
      <c r="R58" s="12">
        <v>1</v>
      </c>
      <c r="S58" s="12"/>
      <c r="V58">
        <f>SUM($Q$6:Q58)</f>
        <v>117.49999999999994</v>
      </c>
      <c r="W58" s="3">
        <f>SUM($O$6:O58)</f>
        <v>-31.483999999999995</v>
      </c>
    </row>
    <row r="59" spans="1:23" x14ac:dyDescent="0.25">
      <c r="A59" s="12">
        <v>650540</v>
      </c>
      <c r="B59" s="12">
        <v>31157562</v>
      </c>
      <c r="C59" s="12" t="s">
        <v>35</v>
      </c>
      <c r="D59" s="12" t="s">
        <v>53</v>
      </c>
      <c r="E59" s="13">
        <v>44576.625</v>
      </c>
      <c r="F59" s="12" t="s">
        <v>177</v>
      </c>
      <c r="G59" s="12" t="s">
        <v>178</v>
      </c>
      <c r="H59" s="12">
        <v>1.99</v>
      </c>
      <c r="I59" s="12">
        <v>1404</v>
      </c>
      <c r="J59" s="12">
        <v>4.0999999999999996</v>
      </c>
      <c r="K59" s="12">
        <v>1422</v>
      </c>
      <c r="L59" s="12">
        <v>18</v>
      </c>
      <c r="M59" s="12" t="s">
        <v>27</v>
      </c>
      <c r="N59" s="12" t="s">
        <v>27</v>
      </c>
      <c r="O59" s="11">
        <f t="shared" si="0"/>
        <v>-10</v>
      </c>
      <c r="P59" s="12">
        <v>0</v>
      </c>
      <c r="Q59" s="12">
        <f t="shared" si="1"/>
        <v>9.8000000000000007</v>
      </c>
      <c r="R59" s="12">
        <v>1</v>
      </c>
      <c r="S59" s="12"/>
      <c r="V59">
        <f>SUM($Q$6:Q59)</f>
        <v>127.29999999999994</v>
      </c>
      <c r="W59" s="3">
        <f>SUM($O$6:O59)</f>
        <v>-41.483999999999995</v>
      </c>
    </row>
    <row r="60" spans="1:23" x14ac:dyDescent="0.25">
      <c r="A60" s="12">
        <v>650547</v>
      </c>
      <c r="B60" s="12">
        <v>31157554</v>
      </c>
      <c r="C60" s="12" t="s">
        <v>35</v>
      </c>
      <c r="D60" s="12" t="s">
        <v>53</v>
      </c>
      <c r="E60" s="13">
        <v>44576.625</v>
      </c>
      <c r="F60" s="12" t="s">
        <v>153</v>
      </c>
      <c r="G60" s="12" t="s">
        <v>55</v>
      </c>
      <c r="H60" s="12">
        <v>2.58</v>
      </c>
      <c r="I60" s="12">
        <v>1499</v>
      </c>
      <c r="J60" s="12">
        <v>2.96</v>
      </c>
      <c r="K60" s="12">
        <v>1549</v>
      </c>
      <c r="L60" s="12">
        <v>50</v>
      </c>
      <c r="M60" s="12" t="s">
        <v>56</v>
      </c>
      <c r="N60" s="12" t="s">
        <v>50</v>
      </c>
      <c r="O60" s="11">
        <f t="shared" si="0"/>
        <v>15.484</v>
      </c>
      <c r="P60" s="12">
        <v>1</v>
      </c>
      <c r="Q60" s="12">
        <f t="shared" si="1"/>
        <v>9.8000000000000007</v>
      </c>
      <c r="R60" s="12">
        <v>1</v>
      </c>
      <c r="S60" s="12"/>
      <c r="V60">
        <f>SUM($Q$6:Q60)</f>
        <v>137.09999999999994</v>
      </c>
      <c r="W60" s="3">
        <f>SUM($O$6:O60)</f>
        <v>-25.999999999999993</v>
      </c>
    </row>
    <row r="61" spans="1:23" x14ac:dyDescent="0.25">
      <c r="A61" s="12">
        <v>650659</v>
      </c>
      <c r="B61" s="12">
        <v>31176661</v>
      </c>
      <c r="C61" s="12" t="s">
        <v>135</v>
      </c>
      <c r="D61" s="12" t="s">
        <v>136</v>
      </c>
      <c r="E61" s="13">
        <v>44577.4375</v>
      </c>
      <c r="F61" s="12" t="s">
        <v>179</v>
      </c>
      <c r="G61" s="12" t="s">
        <v>180</v>
      </c>
      <c r="H61" s="12">
        <v>1.87</v>
      </c>
      <c r="I61" s="12">
        <v>1464</v>
      </c>
      <c r="J61" s="12">
        <v>4.7</v>
      </c>
      <c r="K61" s="12">
        <v>1477</v>
      </c>
      <c r="L61" s="12">
        <v>13</v>
      </c>
      <c r="M61" s="12" t="s">
        <v>39</v>
      </c>
      <c r="N61" s="12" t="s">
        <v>40</v>
      </c>
      <c r="O61" s="11">
        <f t="shared" si="0"/>
        <v>8.5260000000000034</v>
      </c>
      <c r="P61" s="12">
        <v>1</v>
      </c>
      <c r="Q61" s="12">
        <f t="shared" si="1"/>
        <v>9.8000000000000007</v>
      </c>
      <c r="R61" s="12">
        <v>1</v>
      </c>
      <c r="S61" s="12"/>
      <c r="V61">
        <f>SUM($Q$6:Q61)</f>
        <v>146.89999999999995</v>
      </c>
      <c r="W61" s="3">
        <f>SUM($O$6:O61)</f>
        <v>-17.47399999999999</v>
      </c>
    </row>
    <row r="62" spans="1:23" x14ac:dyDescent="0.25">
      <c r="A62" s="12">
        <v>650708</v>
      </c>
      <c r="B62" s="12">
        <v>31138772</v>
      </c>
      <c r="C62" s="12" t="s">
        <v>23</v>
      </c>
      <c r="D62" s="12" t="s">
        <v>24</v>
      </c>
      <c r="E62" s="13">
        <v>44577.520833333336</v>
      </c>
      <c r="F62" s="12" t="s">
        <v>181</v>
      </c>
      <c r="G62" s="12" t="s">
        <v>182</v>
      </c>
      <c r="H62" s="12">
        <v>1.92</v>
      </c>
      <c r="I62" s="12">
        <v>1458</v>
      </c>
      <c r="J62" s="12">
        <v>4.2</v>
      </c>
      <c r="K62" s="12">
        <v>1488</v>
      </c>
      <c r="L62" s="12">
        <v>30</v>
      </c>
      <c r="M62" s="12" t="s">
        <v>27</v>
      </c>
      <c r="N62" s="12" t="s">
        <v>39</v>
      </c>
      <c r="O62" s="11">
        <f t="shared" si="0"/>
        <v>-10</v>
      </c>
      <c r="P62" s="12">
        <v>0</v>
      </c>
      <c r="Q62" s="12">
        <f t="shared" si="1"/>
        <v>9.8000000000000007</v>
      </c>
      <c r="R62" s="12">
        <v>1</v>
      </c>
      <c r="S62" s="12"/>
      <c r="V62">
        <f>SUM($Q$6:Q62)</f>
        <v>156.69999999999996</v>
      </c>
      <c r="W62" s="3">
        <f>SUM($O$6:O62)</f>
        <v>-27.47399999999999</v>
      </c>
    </row>
    <row r="63" spans="1:23" x14ac:dyDescent="0.25">
      <c r="A63" s="12">
        <v>650960</v>
      </c>
      <c r="B63" s="12">
        <v>31157845</v>
      </c>
      <c r="C63" s="12" t="s">
        <v>79</v>
      </c>
      <c r="D63" s="12" t="s">
        <v>85</v>
      </c>
      <c r="E63" s="13">
        <v>44581.75</v>
      </c>
      <c r="F63" s="12" t="s">
        <v>117</v>
      </c>
      <c r="G63" s="12" t="s">
        <v>87</v>
      </c>
      <c r="H63" s="12">
        <v>2.1</v>
      </c>
      <c r="I63" s="12">
        <v>1521</v>
      </c>
      <c r="J63" s="12">
        <v>4.9000000000000004</v>
      </c>
      <c r="K63" s="12">
        <v>1551</v>
      </c>
      <c r="L63" s="12">
        <v>30</v>
      </c>
      <c r="M63" s="12" t="s">
        <v>39</v>
      </c>
      <c r="N63" s="12" t="s">
        <v>174</v>
      </c>
      <c r="O63" s="11">
        <f t="shared" si="0"/>
        <v>10.78</v>
      </c>
      <c r="P63" s="12">
        <v>1</v>
      </c>
      <c r="Q63" s="12">
        <f t="shared" si="1"/>
        <v>9.8000000000000007</v>
      </c>
      <c r="R63" s="12">
        <v>1</v>
      </c>
      <c r="S63" s="12"/>
      <c r="V63">
        <f>SUM($Q$6:Q63)</f>
        <v>166.49999999999997</v>
      </c>
      <c r="W63" s="3">
        <f>SUM($O$6:O63)</f>
        <v>-16.693999999999988</v>
      </c>
    </row>
    <row r="64" spans="1:23" x14ac:dyDescent="0.25">
      <c r="A64" s="12">
        <v>651031</v>
      </c>
      <c r="B64" s="12">
        <v>31181018</v>
      </c>
      <c r="C64" s="12" t="s">
        <v>127</v>
      </c>
      <c r="D64" s="12" t="s">
        <v>183</v>
      </c>
      <c r="E64" s="13">
        <v>44582.791666666664</v>
      </c>
      <c r="F64" s="12" t="s">
        <v>184</v>
      </c>
      <c r="G64" s="12" t="s">
        <v>185</v>
      </c>
      <c r="H64" s="12">
        <v>2.02</v>
      </c>
      <c r="I64" s="12">
        <v>1465</v>
      </c>
      <c r="J64" s="12">
        <v>3.55</v>
      </c>
      <c r="K64" s="12">
        <v>1508</v>
      </c>
      <c r="L64" s="12">
        <v>43</v>
      </c>
      <c r="M64" s="12" t="s">
        <v>56</v>
      </c>
      <c r="N64" s="12" t="s">
        <v>186</v>
      </c>
      <c r="O64" s="11">
        <f t="shared" si="0"/>
        <v>9.9959999999999987</v>
      </c>
      <c r="P64" s="12">
        <v>1</v>
      </c>
      <c r="Q64" s="12">
        <f t="shared" si="1"/>
        <v>9.8000000000000007</v>
      </c>
      <c r="R64" s="12">
        <v>1</v>
      </c>
      <c r="S64" s="12"/>
      <c r="V64">
        <f>SUM($Q$6:Q64)</f>
        <v>176.29999999999998</v>
      </c>
      <c r="W64" s="3">
        <f>SUM($O$6:O64)</f>
        <v>-6.6979999999999897</v>
      </c>
    </row>
    <row r="65" spans="1:23" x14ac:dyDescent="0.25">
      <c r="A65" s="12">
        <v>651094</v>
      </c>
      <c r="B65" s="12">
        <v>31181022</v>
      </c>
      <c r="C65" s="12" t="s">
        <v>127</v>
      </c>
      <c r="D65" s="12" t="s">
        <v>183</v>
      </c>
      <c r="E65" s="13">
        <v>44582.791666666664</v>
      </c>
      <c r="F65" s="12" t="s">
        <v>187</v>
      </c>
      <c r="G65" s="12" t="s">
        <v>188</v>
      </c>
      <c r="H65" s="12">
        <v>2.58</v>
      </c>
      <c r="I65" s="12">
        <v>1308</v>
      </c>
      <c r="J65" s="12">
        <v>2.56</v>
      </c>
      <c r="K65" s="12">
        <v>1377</v>
      </c>
      <c r="L65" s="12">
        <v>69</v>
      </c>
      <c r="M65" s="12" t="s">
        <v>56</v>
      </c>
      <c r="N65" s="12" t="s">
        <v>50</v>
      </c>
      <c r="O65" s="11">
        <f t="shared" si="0"/>
        <v>15.484</v>
      </c>
      <c r="P65" s="12">
        <v>1</v>
      </c>
      <c r="Q65" s="12">
        <f t="shared" si="1"/>
        <v>9.8000000000000007</v>
      </c>
      <c r="R65" s="12">
        <v>1</v>
      </c>
      <c r="S65" s="12"/>
      <c r="V65">
        <f>SUM($Q$6:Q65)</f>
        <v>186.1</v>
      </c>
      <c r="W65" s="3">
        <f>SUM($O$6:O65)</f>
        <v>8.7860000000000102</v>
      </c>
    </row>
    <row r="66" spans="1:23" x14ac:dyDescent="0.25">
      <c r="A66" s="12">
        <v>651651</v>
      </c>
      <c r="B66" s="12">
        <v>31157192</v>
      </c>
      <c r="C66" s="12" t="s">
        <v>35</v>
      </c>
      <c r="D66" s="12" t="s">
        <v>47</v>
      </c>
      <c r="E66" s="13">
        <v>44583.625</v>
      </c>
      <c r="F66" s="12" t="s">
        <v>189</v>
      </c>
      <c r="G66" s="12" t="s">
        <v>190</v>
      </c>
      <c r="H66" s="12">
        <v>2.02</v>
      </c>
      <c r="I66" s="12">
        <v>1452</v>
      </c>
      <c r="J66" s="12">
        <v>4.7</v>
      </c>
      <c r="K66" s="12">
        <v>1485</v>
      </c>
      <c r="L66" s="12">
        <v>33</v>
      </c>
      <c r="M66" s="12" t="s">
        <v>27</v>
      </c>
      <c r="N66" s="12" t="s">
        <v>50</v>
      </c>
      <c r="O66" s="11">
        <f t="shared" si="0"/>
        <v>9.9959999999999987</v>
      </c>
      <c r="P66" s="12">
        <v>1</v>
      </c>
      <c r="Q66" s="12">
        <f t="shared" si="1"/>
        <v>9.8000000000000007</v>
      </c>
      <c r="R66" s="12">
        <v>1</v>
      </c>
      <c r="S66" s="12"/>
      <c r="V66">
        <f>SUM($Q$6:Q66)</f>
        <v>195.9</v>
      </c>
      <c r="W66" s="3">
        <f>SUM($O$6:O66)</f>
        <v>18.782000000000011</v>
      </c>
    </row>
    <row r="67" spans="1:23" x14ac:dyDescent="0.25">
      <c r="A67" s="12">
        <v>651421</v>
      </c>
      <c r="B67" s="12">
        <v>31157187</v>
      </c>
      <c r="C67" s="12" t="s">
        <v>35</v>
      </c>
      <c r="D67" s="12" t="s">
        <v>47</v>
      </c>
      <c r="E67" s="13">
        <v>44583.625</v>
      </c>
      <c r="F67" s="12" t="s">
        <v>48</v>
      </c>
      <c r="G67" s="12" t="s">
        <v>191</v>
      </c>
      <c r="H67" s="12">
        <v>1.91</v>
      </c>
      <c r="I67" s="12">
        <v>1382</v>
      </c>
      <c r="J67" s="12">
        <v>5.0999999999999996</v>
      </c>
      <c r="K67" s="12">
        <v>1405</v>
      </c>
      <c r="L67" s="12">
        <v>23</v>
      </c>
      <c r="M67" s="12" t="s">
        <v>56</v>
      </c>
      <c r="N67" s="12" t="s">
        <v>40</v>
      </c>
      <c r="O67" s="11">
        <f t="shared" si="0"/>
        <v>8.9179999999999975</v>
      </c>
      <c r="P67" s="12">
        <v>1</v>
      </c>
      <c r="Q67" s="12">
        <f t="shared" si="1"/>
        <v>9.8000000000000007</v>
      </c>
      <c r="R67" s="12">
        <v>1</v>
      </c>
      <c r="S67" s="12"/>
      <c r="V67">
        <f>SUM($Q$6:Q67)</f>
        <v>205.70000000000002</v>
      </c>
      <c r="W67" s="3">
        <f>SUM($O$6:O67)</f>
        <v>27.70000000000001</v>
      </c>
    </row>
    <row r="68" spans="1:23" x14ac:dyDescent="0.25">
      <c r="A68" s="12">
        <v>651456</v>
      </c>
      <c r="B68" s="12">
        <v>31171177</v>
      </c>
      <c r="C68" s="12" t="s">
        <v>192</v>
      </c>
      <c r="D68" s="12" t="s">
        <v>193</v>
      </c>
      <c r="E68" s="13">
        <v>44584.129166666666</v>
      </c>
      <c r="F68" s="12" t="s">
        <v>194</v>
      </c>
      <c r="G68" s="12" t="s">
        <v>195</v>
      </c>
      <c r="H68" s="12">
        <v>1.88</v>
      </c>
      <c r="I68" s="12">
        <v>1580</v>
      </c>
      <c r="J68" s="12">
        <v>6.2</v>
      </c>
      <c r="K68" s="12">
        <v>1646</v>
      </c>
      <c r="L68" s="12">
        <v>66</v>
      </c>
      <c r="M68" s="12" t="s">
        <v>28</v>
      </c>
      <c r="N68" s="12" t="s">
        <v>44</v>
      </c>
      <c r="O68" s="11">
        <f t="shared" si="0"/>
        <v>-10</v>
      </c>
      <c r="P68" s="12">
        <v>0</v>
      </c>
      <c r="Q68" s="12">
        <f t="shared" si="1"/>
        <v>9.8000000000000007</v>
      </c>
      <c r="R68" s="12">
        <v>1</v>
      </c>
      <c r="S68" s="12"/>
      <c r="V68">
        <f>SUM($Q$6:Q68)</f>
        <v>215.50000000000003</v>
      </c>
      <c r="W68" s="3">
        <f>SUM($O$6:O68)</f>
        <v>17.70000000000001</v>
      </c>
    </row>
    <row r="69" spans="1:23" x14ac:dyDescent="0.25">
      <c r="A69" s="12">
        <v>651540</v>
      </c>
      <c r="B69" s="12">
        <v>31162560</v>
      </c>
      <c r="C69" s="12" t="s">
        <v>23</v>
      </c>
      <c r="D69" s="12" t="s">
        <v>24</v>
      </c>
      <c r="E69" s="13">
        <v>44584.520833333336</v>
      </c>
      <c r="F69" s="12" t="s">
        <v>196</v>
      </c>
      <c r="G69" s="12" t="s">
        <v>182</v>
      </c>
      <c r="H69" s="12">
        <v>2.66</v>
      </c>
      <c r="I69" s="12">
        <v>1457</v>
      </c>
      <c r="J69" s="12">
        <v>3</v>
      </c>
      <c r="K69" s="12">
        <v>1487</v>
      </c>
      <c r="L69" s="12">
        <v>30</v>
      </c>
      <c r="M69" s="12" t="s">
        <v>39</v>
      </c>
      <c r="N69" s="12" t="s">
        <v>33</v>
      </c>
      <c r="O69" s="11">
        <f t="shared" si="0"/>
        <v>-10</v>
      </c>
      <c r="P69" s="12">
        <v>0</v>
      </c>
      <c r="Q69" s="12">
        <f t="shared" si="1"/>
        <v>-20</v>
      </c>
      <c r="R69" s="12">
        <v>0</v>
      </c>
      <c r="S69" s="12"/>
      <c r="V69">
        <f>SUM($Q$6:Q69)</f>
        <v>195.50000000000003</v>
      </c>
      <c r="W69" s="3">
        <f>SUM($O$6:O69)</f>
        <v>7.7000000000000099</v>
      </c>
    </row>
    <row r="70" spans="1:23" x14ac:dyDescent="0.25">
      <c r="A70" s="12">
        <v>651481</v>
      </c>
      <c r="B70" s="12">
        <v>31169363</v>
      </c>
      <c r="C70" s="12" t="s">
        <v>79</v>
      </c>
      <c r="D70" s="12" t="s">
        <v>80</v>
      </c>
      <c r="E70" s="13">
        <v>44584.833333333336</v>
      </c>
      <c r="F70" s="12" t="s">
        <v>81</v>
      </c>
      <c r="G70" s="12" t="s">
        <v>83</v>
      </c>
      <c r="H70" s="12">
        <v>2.68</v>
      </c>
      <c r="I70" s="12">
        <v>1371</v>
      </c>
      <c r="J70" s="12">
        <v>3</v>
      </c>
      <c r="K70" s="12">
        <v>1446</v>
      </c>
      <c r="L70" s="12">
        <v>75</v>
      </c>
      <c r="M70" s="12" t="s">
        <v>27</v>
      </c>
      <c r="N70" s="12" t="s">
        <v>27</v>
      </c>
      <c r="O70" s="11">
        <f t="shared" si="0"/>
        <v>-10</v>
      </c>
      <c r="P70" s="12">
        <v>0</v>
      </c>
      <c r="Q70" s="12">
        <f t="shared" si="1"/>
        <v>9.8000000000000007</v>
      </c>
      <c r="R70" s="12">
        <v>1</v>
      </c>
      <c r="S70" s="12"/>
      <c r="V70">
        <f>SUM($Q$6:Q70)</f>
        <v>205.30000000000004</v>
      </c>
      <c r="W70" s="3">
        <f>SUM($O$6:O70)</f>
        <v>-2.2999999999999901</v>
      </c>
    </row>
    <row r="71" spans="1:23" x14ac:dyDescent="0.25">
      <c r="A71" s="12">
        <v>651688</v>
      </c>
      <c r="B71" s="12">
        <v>31169373</v>
      </c>
      <c r="C71" s="12" t="s">
        <v>79</v>
      </c>
      <c r="D71" s="12" t="s">
        <v>80</v>
      </c>
      <c r="E71" s="13">
        <v>44585.833333333336</v>
      </c>
      <c r="F71" s="12" t="s">
        <v>84</v>
      </c>
      <c r="G71" s="12" t="s">
        <v>82</v>
      </c>
      <c r="H71" s="12">
        <v>2.68</v>
      </c>
      <c r="I71" s="12">
        <v>1433</v>
      </c>
      <c r="J71" s="12">
        <v>3.05</v>
      </c>
      <c r="K71" s="12">
        <v>1476</v>
      </c>
      <c r="L71" s="12">
        <v>43</v>
      </c>
      <c r="M71" s="12" t="s">
        <v>27</v>
      </c>
      <c r="N71" s="12" t="s">
        <v>33</v>
      </c>
      <c r="O71" s="11">
        <f t="shared" ref="O71:O134" si="2">IF(P71&lt;1,-10,((H71*10-10)*0.98))</f>
        <v>-10</v>
      </c>
      <c r="P71" s="12">
        <v>0</v>
      </c>
      <c r="Q71" s="12">
        <f t="shared" ref="Q71:Q134" si="3">IF(R71&gt;0,9.8,-(J71*10-10))</f>
        <v>-20.5</v>
      </c>
      <c r="R71" s="12">
        <v>0</v>
      </c>
      <c r="S71" s="12"/>
      <c r="V71">
        <f>SUM($Q$6:Q71)</f>
        <v>184.80000000000004</v>
      </c>
      <c r="W71" s="3">
        <f>SUM($O$6:O71)</f>
        <v>-12.29999999999999</v>
      </c>
    </row>
    <row r="72" spans="1:23" x14ac:dyDescent="0.25">
      <c r="A72" s="12">
        <v>652053</v>
      </c>
      <c r="B72" s="12">
        <v>31185559</v>
      </c>
      <c r="C72" s="12" t="s">
        <v>35</v>
      </c>
      <c r="D72" s="12" t="s">
        <v>41</v>
      </c>
      <c r="E72" s="13">
        <v>44586.822916666664</v>
      </c>
      <c r="F72" s="12" t="s">
        <v>197</v>
      </c>
      <c r="G72" s="12" t="s">
        <v>52</v>
      </c>
      <c r="H72" s="12">
        <v>2.62</v>
      </c>
      <c r="I72" s="12">
        <v>1366</v>
      </c>
      <c r="J72" s="12">
        <v>3</v>
      </c>
      <c r="K72" s="12">
        <v>1436</v>
      </c>
      <c r="L72" s="12">
        <v>70</v>
      </c>
      <c r="M72" s="12" t="s">
        <v>27</v>
      </c>
      <c r="N72" s="12" t="s">
        <v>74</v>
      </c>
      <c r="O72" s="11">
        <f t="shared" si="2"/>
        <v>-10</v>
      </c>
      <c r="P72" s="12">
        <v>0</v>
      </c>
      <c r="Q72" s="12">
        <f t="shared" si="3"/>
        <v>-20</v>
      </c>
      <c r="R72" s="12">
        <v>0</v>
      </c>
      <c r="S72" s="12"/>
      <c r="V72">
        <f>SUM($Q$6:Q72)</f>
        <v>164.80000000000004</v>
      </c>
      <c r="W72" s="3">
        <f>SUM($O$6:O72)</f>
        <v>-22.29999999999999</v>
      </c>
    </row>
    <row r="73" spans="1:23" x14ac:dyDescent="0.25">
      <c r="A73" s="12">
        <v>652175</v>
      </c>
      <c r="B73" s="12">
        <v>31180056</v>
      </c>
      <c r="C73" s="12" t="s">
        <v>119</v>
      </c>
      <c r="D73" s="12" t="s">
        <v>120</v>
      </c>
      <c r="E73" s="13">
        <v>44587.739583333336</v>
      </c>
      <c r="F73" s="12" t="s">
        <v>198</v>
      </c>
      <c r="G73" s="12" t="s">
        <v>123</v>
      </c>
      <c r="H73" s="12">
        <v>2.68</v>
      </c>
      <c r="I73" s="12">
        <v>1479</v>
      </c>
      <c r="J73" s="12">
        <v>2.74</v>
      </c>
      <c r="K73" s="12">
        <v>1497</v>
      </c>
      <c r="L73" s="12">
        <v>18</v>
      </c>
      <c r="M73" s="12" t="s">
        <v>39</v>
      </c>
      <c r="N73" s="12" t="s">
        <v>39</v>
      </c>
      <c r="O73" s="11">
        <f t="shared" si="2"/>
        <v>-10</v>
      </c>
      <c r="P73" s="12">
        <v>0</v>
      </c>
      <c r="Q73" s="12">
        <f t="shared" si="3"/>
        <v>9.8000000000000007</v>
      </c>
      <c r="R73" s="12">
        <v>1</v>
      </c>
      <c r="S73" s="12"/>
      <c r="V73">
        <f>SUM($Q$6:Q73)</f>
        <v>174.60000000000005</v>
      </c>
      <c r="W73" s="3">
        <f>SUM($O$6:O73)</f>
        <v>-32.29999999999999</v>
      </c>
    </row>
    <row r="74" spans="1:23" x14ac:dyDescent="0.25">
      <c r="A74" s="12">
        <v>652359</v>
      </c>
      <c r="B74" s="12">
        <v>31183677</v>
      </c>
      <c r="C74" s="12" t="s">
        <v>29</v>
      </c>
      <c r="D74" s="12" t="s">
        <v>47</v>
      </c>
      <c r="E74" s="13">
        <v>44590.625</v>
      </c>
      <c r="F74" s="12" t="s">
        <v>199</v>
      </c>
      <c r="G74" s="12" t="s">
        <v>200</v>
      </c>
      <c r="H74" s="12">
        <v>2.04</v>
      </c>
      <c r="I74" s="12">
        <v>1511</v>
      </c>
      <c r="J74" s="12">
        <v>4.3</v>
      </c>
      <c r="K74" s="12">
        <v>1548</v>
      </c>
      <c r="L74" s="12">
        <v>37</v>
      </c>
      <c r="M74" s="12" t="s">
        <v>56</v>
      </c>
      <c r="N74" s="12" t="s">
        <v>56</v>
      </c>
      <c r="O74" s="11">
        <f t="shared" si="2"/>
        <v>10.191999999999998</v>
      </c>
      <c r="P74" s="12">
        <v>1</v>
      </c>
      <c r="Q74" s="12">
        <f t="shared" si="3"/>
        <v>9.8000000000000007</v>
      </c>
      <c r="R74" s="12">
        <v>1</v>
      </c>
      <c r="S74" s="12"/>
      <c r="V74">
        <f>SUM($Q$6:Q74)</f>
        <v>184.40000000000006</v>
      </c>
      <c r="W74" s="3">
        <f>SUM($O$6:O74)</f>
        <v>-22.10799999999999</v>
      </c>
    </row>
    <row r="75" spans="1:23" x14ac:dyDescent="0.25">
      <c r="A75" s="12">
        <v>652349</v>
      </c>
      <c r="B75" s="12">
        <v>31190227</v>
      </c>
      <c r="C75" s="12" t="s">
        <v>35</v>
      </c>
      <c r="D75" s="12" t="s">
        <v>41</v>
      </c>
      <c r="E75" s="13">
        <v>44590.625</v>
      </c>
      <c r="F75" s="12" t="s">
        <v>201</v>
      </c>
      <c r="G75" s="12" t="s">
        <v>45</v>
      </c>
      <c r="H75" s="12">
        <v>2.56</v>
      </c>
      <c r="I75" s="12">
        <v>1351</v>
      </c>
      <c r="J75" s="12">
        <v>3.2</v>
      </c>
      <c r="K75" s="12">
        <v>1392</v>
      </c>
      <c r="L75" s="12">
        <v>41</v>
      </c>
      <c r="M75" s="12" t="s">
        <v>50</v>
      </c>
      <c r="N75" s="12" t="s">
        <v>202</v>
      </c>
      <c r="O75" s="11">
        <f t="shared" si="2"/>
        <v>15.288</v>
      </c>
      <c r="P75" s="12">
        <v>1</v>
      </c>
      <c r="Q75" s="12">
        <f t="shared" si="3"/>
        <v>9.8000000000000007</v>
      </c>
      <c r="R75" s="12">
        <v>1</v>
      </c>
      <c r="S75" s="12"/>
      <c r="V75">
        <f>SUM($Q$6:Q75)</f>
        <v>194.20000000000007</v>
      </c>
      <c r="W75" s="3">
        <f>SUM($O$6:O75)</f>
        <v>-6.8199999999999896</v>
      </c>
    </row>
    <row r="76" spans="1:23" x14ac:dyDescent="0.25">
      <c r="A76" s="12">
        <v>652546</v>
      </c>
      <c r="B76" s="12">
        <v>31182032</v>
      </c>
      <c r="C76" s="12" t="s">
        <v>35</v>
      </c>
      <c r="D76" s="12" t="s">
        <v>47</v>
      </c>
      <c r="E76" s="13">
        <v>44590.625</v>
      </c>
      <c r="F76" s="12" t="s">
        <v>190</v>
      </c>
      <c r="G76" s="12" t="s">
        <v>171</v>
      </c>
      <c r="H76" s="12">
        <v>2.52</v>
      </c>
      <c r="I76" s="12">
        <v>1479</v>
      </c>
      <c r="J76" s="12">
        <v>3.3</v>
      </c>
      <c r="K76" s="12">
        <v>1534</v>
      </c>
      <c r="L76" s="12">
        <v>55</v>
      </c>
      <c r="M76" s="12" t="s">
        <v>27</v>
      </c>
      <c r="N76" s="12" t="s">
        <v>27</v>
      </c>
      <c r="O76" s="11">
        <f t="shared" si="2"/>
        <v>-10</v>
      </c>
      <c r="P76" s="12">
        <v>0</v>
      </c>
      <c r="Q76" s="12">
        <f t="shared" si="3"/>
        <v>9.8000000000000007</v>
      </c>
      <c r="R76" s="12">
        <v>1</v>
      </c>
      <c r="S76" s="12"/>
      <c r="V76">
        <f>SUM($Q$6:Q76)</f>
        <v>204.00000000000009</v>
      </c>
      <c r="W76" s="3">
        <f>SUM($O$6:O76)</f>
        <v>-16.81999999999999</v>
      </c>
    </row>
    <row r="77" spans="1:23" x14ac:dyDescent="0.25">
      <c r="A77" s="12">
        <v>652740</v>
      </c>
      <c r="B77" s="12">
        <v>31196074</v>
      </c>
      <c r="C77" s="12" t="s">
        <v>127</v>
      </c>
      <c r="D77" s="12" t="s">
        <v>183</v>
      </c>
      <c r="E77" s="13">
        <v>44590.645833333336</v>
      </c>
      <c r="F77" s="12" t="s">
        <v>203</v>
      </c>
      <c r="G77" s="12" t="s">
        <v>204</v>
      </c>
      <c r="H77" s="12">
        <v>2.7</v>
      </c>
      <c r="I77" s="12">
        <v>1476</v>
      </c>
      <c r="J77" s="12">
        <v>2.5</v>
      </c>
      <c r="K77" s="12">
        <v>1536</v>
      </c>
      <c r="L77" s="12">
        <v>60</v>
      </c>
      <c r="M77" s="12" t="s">
        <v>27</v>
      </c>
      <c r="N77" s="12" t="s">
        <v>28</v>
      </c>
      <c r="O77" s="11">
        <f t="shared" si="2"/>
        <v>-10</v>
      </c>
      <c r="P77" s="12">
        <v>0</v>
      </c>
      <c r="Q77" s="12">
        <f t="shared" si="3"/>
        <v>-15</v>
      </c>
      <c r="R77" s="12">
        <v>0</v>
      </c>
      <c r="S77" s="12"/>
      <c r="V77">
        <f>SUM($Q$6:Q77)</f>
        <v>189.00000000000009</v>
      </c>
      <c r="W77" s="3">
        <f>SUM($O$6:O77)</f>
        <v>-26.81999999999999</v>
      </c>
    </row>
    <row r="78" spans="1:23" x14ac:dyDescent="0.25">
      <c r="A78" s="12">
        <v>652452</v>
      </c>
      <c r="B78" s="12">
        <v>31157450</v>
      </c>
      <c r="C78" s="12" t="s">
        <v>62</v>
      </c>
      <c r="D78" s="12" t="s">
        <v>63</v>
      </c>
      <c r="E78" s="13">
        <v>44591.552083333336</v>
      </c>
      <c r="F78" s="12" t="s">
        <v>205</v>
      </c>
      <c r="G78" s="12" t="s">
        <v>64</v>
      </c>
      <c r="H78" s="12">
        <v>2.68</v>
      </c>
      <c r="I78" s="12">
        <v>1466</v>
      </c>
      <c r="J78" s="12">
        <v>2.72</v>
      </c>
      <c r="K78" s="12">
        <v>1497</v>
      </c>
      <c r="L78" s="12">
        <v>31</v>
      </c>
      <c r="M78" s="12" t="s">
        <v>33</v>
      </c>
      <c r="N78" s="12" t="s">
        <v>206</v>
      </c>
      <c r="O78" s="11">
        <f t="shared" si="2"/>
        <v>-10</v>
      </c>
      <c r="P78" s="12">
        <v>0</v>
      </c>
      <c r="Q78" s="12">
        <f t="shared" si="3"/>
        <v>-17.200000000000003</v>
      </c>
      <c r="R78" s="12">
        <v>0</v>
      </c>
      <c r="S78" s="12"/>
      <c r="V78">
        <f>SUM($Q$6:Q78)</f>
        <v>171.80000000000007</v>
      </c>
      <c r="W78" s="3">
        <f>SUM($O$6:O78)</f>
        <v>-36.819999999999993</v>
      </c>
    </row>
    <row r="79" spans="1:23" x14ac:dyDescent="0.25">
      <c r="A79" s="12">
        <v>652612</v>
      </c>
      <c r="B79" s="12">
        <v>31189760</v>
      </c>
      <c r="C79" s="12" t="s">
        <v>75</v>
      </c>
      <c r="D79" s="12" t="s">
        <v>97</v>
      </c>
      <c r="E79" s="13">
        <v>44591.5625</v>
      </c>
      <c r="F79" s="12" t="s">
        <v>207</v>
      </c>
      <c r="G79" s="12" t="s">
        <v>208</v>
      </c>
      <c r="H79" s="12">
        <v>2.54</v>
      </c>
      <c r="I79" s="12">
        <v>1375</v>
      </c>
      <c r="J79" s="12">
        <v>3.4</v>
      </c>
      <c r="K79" s="12">
        <v>1452</v>
      </c>
      <c r="L79" s="12">
        <v>77</v>
      </c>
      <c r="M79" s="12" t="s">
        <v>39</v>
      </c>
      <c r="N79" s="12" t="s">
        <v>40</v>
      </c>
      <c r="O79" s="11">
        <f t="shared" si="2"/>
        <v>15.091999999999999</v>
      </c>
      <c r="P79" s="12">
        <v>1</v>
      </c>
      <c r="Q79" s="12">
        <f t="shared" si="3"/>
        <v>9.8000000000000007</v>
      </c>
      <c r="R79" s="12">
        <v>1</v>
      </c>
      <c r="S79" s="12"/>
      <c r="V79">
        <f>SUM($Q$6:Q79)</f>
        <v>181.60000000000008</v>
      </c>
      <c r="W79" s="3">
        <f>SUM($O$6:O79)</f>
        <v>-21.727999999999994</v>
      </c>
    </row>
    <row r="80" spans="1:23" x14ac:dyDescent="0.25">
      <c r="A80" s="12">
        <v>652638</v>
      </c>
      <c r="B80" s="12">
        <v>31194327</v>
      </c>
      <c r="C80" s="12" t="s">
        <v>119</v>
      </c>
      <c r="D80" s="12" t="s">
        <v>120</v>
      </c>
      <c r="E80" s="13">
        <v>44591.625</v>
      </c>
      <c r="F80" s="12" t="s">
        <v>209</v>
      </c>
      <c r="G80" s="12" t="s">
        <v>122</v>
      </c>
      <c r="H80" s="12">
        <v>1.98</v>
      </c>
      <c r="I80" s="12">
        <v>1622</v>
      </c>
      <c r="J80" s="12">
        <v>4.4000000000000004</v>
      </c>
      <c r="K80" s="12">
        <v>1652</v>
      </c>
      <c r="L80" s="12">
        <v>30</v>
      </c>
      <c r="M80" s="12" t="s">
        <v>28</v>
      </c>
      <c r="N80" s="12" t="s">
        <v>28</v>
      </c>
      <c r="O80" s="11">
        <f t="shared" si="2"/>
        <v>-10</v>
      </c>
      <c r="P80" s="12">
        <v>0</v>
      </c>
      <c r="Q80" s="12">
        <f t="shared" si="3"/>
        <v>-34</v>
      </c>
      <c r="R80" s="12">
        <v>0</v>
      </c>
      <c r="S80" s="12"/>
      <c r="V80">
        <f>SUM($Q$6:Q80)</f>
        <v>147.60000000000008</v>
      </c>
      <c r="W80" s="3">
        <f>SUM($O$6:O80)</f>
        <v>-31.727999999999994</v>
      </c>
    </row>
    <row r="81" spans="1:23" x14ac:dyDescent="0.25">
      <c r="A81" s="12">
        <v>652921</v>
      </c>
      <c r="B81" s="12">
        <v>31195284</v>
      </c>
      <c r="C81" s="12" t="s">
        <v>35</v>
      </c>
      <c r="D81" s="12" t="s">
        <v>53</v>
      </c>
      <c r="E81" s="13">
        <v>44593.822916666664</v>
      </c>
      <c r="F81" s="12" t="s">
        <v>210</v>
      </c>
      <c r="G81" s="12" t="s">
        <v>211</v>
      </c>
      <c r="H81" s="12">
        <v>2.68</v>
      </c>
      <c r="I81" s="12">
        <v>1371</v>
      </c>
      <c r="J81" s="12">
        <v>2.98</v>
      </c>
      <c r="K81" s="12">
        <v>1387</v>
      </c>
      <c r="L81" s="12">
        <v>16</v>
      </c>
      <c r="M81" s="12" t="s">
        <v>56</v>
      </c>
      <c r="N81" s="12" t="s">
        <v>56</v>
      </c>
      <c r="O81" s="11">
        <f t="shared" si="2"/>
        <v>16.463999999999999</v>
      </c>
      <c r="P81" s="12">
        <v>1</v>
      </c>
      <c r="Q81" s="12">
        <f t="shared" si="3"/>
        <v>9.8000000000000007</v>
      </c>
      <c r="R81" s="12">
        <v>1</v>
      </c>
      <c r="S81" s="12"/>
      <c r="V81">
        <f>SUM($Q$6:Q81)</f>
        <v>157.40000000000009</v>
      </c>
      <c r="W81" s="3">
        <f>SUM($O$6:O81)</f>
        <v>-15.263999999999996</v>
      </c>
    </row>
    <row r="82" spans="1:23" x14ac:dyDescent="0.25">
      <c r="A82" s="12">
        <v>652919</v>
      </c>
      <c r="B82" s="12">
        <v>31197105</v>
      </c>
      <c r="C82" s="12" t="s">
        <v>35</v>
      </c>
      <c r="D82" s="12" t="s">
        <v>53</v>
      </c>
      <c r="E82" s="13">
        <v>44593.822916666664</v>
      </c>
      <c r="F82" s="12" t="s">
        <v>177</v>
      </c>
      <c r="G82" s="12" t="s">
        <v>104</v>
      </c>
      <c r="H82" s="12">
        <v>2.62</v>
      </c>
      <c r="I82" s="12">
        <v>1398</v>
      </c>
      <c r="J82" s="12">
        <v>3.1</v>
      </c>
      <c r="K82" s="12">
        <v>1443</v>
      </c>
      <c r="L82" s="12">
        <v>45</v>
      </c>
      <c r="M82" s="12" t="s">
        <v>33</v>
      </c>
      <c r="N82" s="12" t="s">
        <v>44</v>
      </c>
      <c r="O82" s="11">
        <f t="shared" si="2"/>
        <v>-10</v>
      </c>
      <c r="P82" s="12">
        <v>0</v>
      </c>
      <c r="Q82" s="12">
        <f t="shared" si="3"/>
        <v>9.8000000000000007</v>
      </c>
      <c r="R82" s="12">
        <v>1</v>
      </c>
      <c r="S82" s="12"/>
      <c r="V82">
        <f>SUM($Q$6:Q82)</f>
        <v>167.2000000000001</v>
      </c>
      <c r="W82" s="3">
        <f>SUM($O$6:O82)</f>
        <v>-25.263999999999996</v>
      </c>
    </row>
    <row r="83" spans="1:23" x14ac:dyDescent="0.25">
      <c r="A83" s="12">
        <v>652906</v>
      </c>
      <c r="B83" s="12">
        <v>31190400</v>
      </c>
      <c r="C83" s="12" t="s">
        <v>35</v>
      </c>
      <c r="D83" s="12" t="s">
        <v>47</v>
      </c>
      <c r="E83" s="13">
        <v>44593.822916666664</v>
      </c>
      <c r="F83" s="12" t="s">
        <v>212</v>
      </c>
      <c r="G83" s="12" t="s">
        <v>213</v>
      </c>
      <c r="H83" s="12">
        <v>2.52</v>
      </c>
      <c r="I83" s="12">
        <v>1461</v>
      </c>
      <c r="J83" s="12">
        <v>3.45</v>
      </c>
      <c r="K83" s="12">
        <v>1472</v>
      </c>
      <c r="L83" s="12">
        <v>11</v>
      </c>
      <c r="M83" s="12" t="s">
        <v>27</v>
      </c>
      <c r="N83" s="12" t="s">
        <v>27</v>
      </c>
      <c r="O83" s="11">
        <f t="shared" si="2"/>
        <v>-10</v>
      </c>
      <c r="P83" s="12">
        <v>0</v>
      </c>
      <c r="Q83" s="12">
        <f t="shared" si="3"/>
        <v>9.8000000000000007</v>
      </c>
      <c r="R83" s="12">
        <v>1</v>
      </c>
      <c r="S83" s="12"/>
      <c r="V83">
        <f>SUM($Q$6:Q83)</f>
        <v>177.00000000000011</v>
      </c>
      <c r="W83" s="3">
        <f>SUM($O$6:O83)</f>
        <v>-35.263999999999996</v>
      </c>
    </row>
    <row r="84" spans="1:23" x14ac:dyDescent="0.25">
      <c r="A84" s="12">
        <v>652886</v>
      </c>
      <c r="B84" s="12">
        <v>31200743</v>
      </c>
      <c r="C84" s="12" t="s">
        <v>29</v>
      </c>
      <c r="D84" s="12" t="s">
        <v>30</v>
      </c>
      <c r="E84" s="13">
        <v>44593.822916666664</v>
      </c>
      <c r="F84" s="12" t="s">
        <v>214</v>
      </c>
      <c r="G84" s="12" t="s">
        <v>215</v>
      </c>
      <c r="H84" s="12">
        <v>2.5</v>
      </c>
      <c r="I84" s="12">
        <v>1487</v>
      </c>
      <c r="J84" s="12">
        <v>3.4</v>
      </c>
      <c r="K84" s="12">
        <v>1506</v>
      </c>
      <c r="L84" s="12">
        <v>19</v>
      </c>
      <c r="M84" s="12" t="s">
        <v>27</v>
      </c>
      <c r="N84" s="12" t="s">
        <v>39</v>
      </c>
      <c r="O84" s="11">
        <f t="shared" si="2"/>
        <v>-10</v>
      </c>
      <c r="P84" s="12">
        <v>0</v>
      </c>
      <c r="Q84" s="12">
        <f t="shared" si="3"/>
        <v>9.8000000000000007</v>
      </c>
      <c r="R84" s="12">
        <v>1</v>
      </c>
      <c r="S84" s="12"/>
      <c r="V84">
        <f>SUM($Q$6:Q84)</f>
        <v>186.80000000000013</v>
      </c>
      <c r="W84" s="3">
        <f>SUM($O$6:O84)</f>
        <v>-45.263999999999996</v>
      </c>
    </row>
    <row r="85" spans="1:23" x14ac:dyDescent="0.25">
      <c r="A85" s="12">
        <v>652826</v>
      </c>
      <c r="B85" s="12">
        <v>31200781</v>
      </c>
      <c r="C85" s="12" t="s">
        <v>142</v>
      </c>
      <c r="D85" s="12" t="s">
        <v>143</v>
      </c>
      <c r="E85" s="13">
        <v>44594.364583333336</v>
      </c>
      <c r="F85" s="12" t="s">
        <v>216</v>
      </c>
      <c r="G85" s="12" t="s">
        <v>217</v>
      </c>
      <c r="H85" s="12">
        <v>1.88</v>
      </c>
      <c r="I85" s="12">
        <v>1453</v>
      </c>
      <c r="J85" s="12">
        <v>4.4000000000000004</v>
      </c>
      <c r="K85" s="12">
        <v>1519</v>
      </c>
      <c r="L85" s="12">
        <v>66</v>
      </c>
      <c r="M85" s="12" t="s">
        <v>56</v>
      </c>
      <c r="N85" s="12" t="s">
        <v>56</v>
      </c>
      <c r="O85" s="11">
        <f t="shared" si="2"/>
        <v>8.623999999999997</v>
      </c>
      <c r="P85" s="12">
        <v>1</v>
      </c>
      <c r="Q85" s="12">
        <f t="shared" si="3"/>
        <v>9.8000000000000007</v>
      </c>
      <c r="R85" s="12">
        <v>1</v>
      </c>
      <c r="S85" s="12"/>
      <c r="V85">
        <f>SUM($Q$6:Q85)</f>
        <v>196.60000000000014</v>
      </c>
      <c r="W85" s="3">
        <f>SUM($O$6:O85)</f>
        <v>-36.64</v>
      </c>
    </row>
    <row r="86" spans="1:23" x14ac:dyDescent="0.25">
      <c r="A86" s="12">
        <v>653271</v>
      </c>
      <c r="B86" s="12">
        <v>31214263</v>
      </c>
      <c r="C86" s="12" t="s">
        <v>135</v>
      </c>
      <c r="D86" s="12" t="s">
        <v>136</v>
      </c>
      <c r="E86" s="13">
        <v>44597.541666666664</v>
      </c>
      <c r="F86" s="12" t="s">
        <v>218</v>
      </c>
      <c r="G86" s="12" t="s">
        <v>180</v>
      </c>
      <c r="H86" s="12">
        <v>1.98</v>
      </c>
      <c r="I86" s="12">
        <v>1446</v>
      </c>
      <c r="J86" s="12">
        <v>3.7</v>
      </c>
      <c r="K86" s="12">
        <v>1457</v>
      </c>
      <c r="L86" s="12">
        <v>11</v>
      </c>
      <c r="M86" s="12" t="s">
        <v>56</v>
      </c>
      <c r="N86" s="12" t="s">
        <v>56</v>
      </c>
      <c r="O86" s="11">
        <f t="shared" si="2"/>
        <v>9.604000000000001</v>
      </c>
      <c r="P86" s="12">
        <v>1</v>
      </c>
      <c r="Q86" s="12">
        <f t="shared" si="3"/>
        <v>9.8000000000000007</v>
      </c>
      <c r="R86" s="12">
        <v>1</v>
      </c>
      <c r="S86" s="12"/>
      <c r="V86">
        <f>SUM($Q$6:Q86)</f>
        <v>206.40000000000015</v>
      </c>
      <c r="W86" s="3">
        <f>SUM($O$6:O86)</f>
        <v>-27.036000000000001</v>
      </c>
    </row>
    <row r="87" spans="1:23" x14ac:dyDescent="0.25">
      <c r="A87" s="12">
        <v>653346</v>
      </c>
      <c r="B87" s="12">
        <v>31202489</v>
      </c>
      <c r="C87" s="12" t="s">
        <v>35</v>
      </c>
      <c r="D87" s="12" t="s">
        <v>41</v>
      </c>
      <c r="E87" s="13">
        <v>44597.541666666664</v>
      </c>
      <c r="F87" s="12" t="s">
        <v>45</v>
      </c>
      <c r="G87" s="12" t="s">
        <v>42</v>
      </c>
      <c r="H87" s="12">
        <v>2.5</v>
      </c>
      <c r="I87" s="12">
        <v>1379</v>
      </c>
      <c r="J87" s="12">
        <v>3.2</v>
      </c>
      <c r="K87" s="12">
        <v>1391</v>
      </c>
      <c r="L87" s="12">
        <v>12</v>
      </c>
      <c r="M87" s="12" t="s">
        <v>27</v>
      </c>
      <c r="N87" s="12" t="s">
        <v>50</v>
      </c>
      <c r="O87" s="11">
        <f t="shared" si="2"/>
        <v>14.7</v>
      </c>
      <c r="P87" s="12">
        <v>1</v>
      </c>
      <c r="Q87" s="12">
        <f t="shared" si="3"/>
        <v>9.8000000000000007</v>
      </c>
      <c r="R87" s="12">
        <v>1</v>
      </c>
      <c r="S87" s="12"/>
      <c r="V87">
        <f>SUM($Q$6:Q87)</f>
        <v>216.20000000000016</v>
      </c>
      <c r="W87" s="3">
        <f>SUM($O$6:O87)</f>
        <v>-12.336000000000002</v>
      </c>
    </row>
    <row r="88" spans="1:23" x14ac:dyDescent="0.25">
      <c r="A88" s="12">
        <v>653069</v>
      </c>
      <c r="B88" s="12">
        <v>31203489</v>
      </c>
      <c r="C88" s="12" t="s">
        <v>219</v>
      </c>
      <c r="D88" s="12" t="s">
        <v>220</v>
      </c>
      <c r="E88" s="13">
        <v>44597.583333333336</v>
      </c>
      <c r="F88" s="12" t="s">
        <v>221</v>
      </c>
      <c r="G88" s="12" t="s">
        <v>222</v>
      </c>
      <c r="H88" s="12">
        <v>2.64</v>
      </c>
      <c r="I88" s="12">
        <v>1427</v>
      </c>
      <c r="J88" s="12">
        <v>3.15</v>
      </c>
      <c r="K88" s="12">
        <v>1519</v>
      </c>
      <c r="L88" s="12">
        <v>92</v>
      </c>
      <c r="M88" s="12" t="s">
        <v>56</v>
      </c>
      <c r="N88" s="12" t="s">
        <v>56</v>
      </c>
      <c r="O88" s="11">
        <f t="shared" si="2"/>
        <v>16.072000000000003</v>
      </c>
      <c r="P88" s="12">
        <v>1</v>
      </c>
      <c r="Q88" s="12">
        <f t="shared" si="3"/>
        <v>9.8000000000000007</v>
      </c>
      <c r="R88" s="12">
        <v>1</v>
      </c>
      <c r="S88" s="12"/>
      <c r="V88">
        <f>SUM($Q$6:Q88)</f>
        <v>226.00000000000017</v>
      </c>
      <c r="W88" s="3">
        <f>SUM($O$6:O88)</f>
        <v>3.7360000000000007</v>
      </c>
    </row>
    <row r="89" spans="1:23" x14ac:dyDescent="0.25">
      <c r="A89" s="12">
        <v>653089</v>
      </c>
      <c r="B89" s="12">
        <v>31181098</v>
      </c>
      <c r="C89" s="12" t="s">
        <v>23</v>
      </c>
      <c r="D89" s="12" t="s">
        <v>92</v>
      </c>
      <c r="E89" s="13">
        <v>44597.604166666664</v>
      </c>
      <c r="F89" s="12" t="s">
        <v>115</v>
      </c>
      <c r="G89" s="12" t="s">
        <v>96</v>
      </c>
      <c r="H89" s="12">
        <v>2.5</v>
      </c>
      <c r="I89" s="12">
        <v>1516</v>
      </c>
      <c r="J89" s="12">
        <v>3.05</v>
      </c>
      <c r="K89" s="12">
        <v>1594</v>
      </c>
      <c r="L89" s="12">
        <v>78</v>
      </c>
      <c r="M89" s="12" t="s">
        <v>56</v>
      </c>
      <c r="N89" s="12" t="s">
        <v>56</v>
      </c>
      <c r="O89" s="11">
        <f t="shared" si="2"/>
        <v>14.7</v>
      </c>
      <c r="P89" s="12">
        <v>1</v>
      </c>
      <c r="Q89" s="12">
        <f t="shared" si="3"/>
        <v>9.8000000000000007</v>
      </c>
      <c r="R89" s="12">
        <v>1</v>
      </c>
      <c r="S89" s="12"/>
      <c r="V89">
        <f>SUM($Q$6:Q89)</f>
        <v>235.80000000000018</v>
      </c>
      <c r="W89" s="3">
        <f>SUM($O$6:O89)</f>
        <v>18.436</v>
      </c>
    </row>
    <row r="90" spans="1:23" x14ac:dyDescent="0.25">
      <c r="A90" s="12">
        <v>653291</v>
      </c>
      <c r="B90" s="12">
        <v>31204538</v>
      </c>
      <c r="C90" s="12" t="s">
        <v>35</v>
      </c>
      <c r="D90" s="12" t="s">
        <v>36</v>
      </c>
      <c r="E90" s="13">
        <v>44597.625</v>
      </c>
      <c r="F90" s="12" t="s">
        <v>37</v>
      </c>
      <c r="G90" s="12" t="s">
        <v>223</v>
      </c>
      <c r="H90" s="12">
        <v>2.7</v>
      </c>
      <c r="I90" s="12">
        <v>1289</v>
      </c>
      <c r="J90" s="12">
        <v>2.8</v>
      </c>
      <c r="K90" s="12">
        <v>1343</v>
      </c>
      <c r="L90" s="12">
        <v>54</v>
      </c>
      <c r="M90" s="12" t="s">
        <v>56</v>
      </c>
      <c r="N90" s="12" t="s">
        <v>202</v>
      </c>
      <c r="O90" s="11">
        <f t="shared" si="2"/>
        <v>16.66</v>
      </c>
      <c r="P90" s="12">
        <v>1</v>
      </c>
      <c r="Q90" s="12">
        <f t="shared" si="3"/>
        <v>9.8000000000000007</v>
      </c>
      <c r="R90" s="12">
        <v>1</v>
      </c>
      <c r="S90" s="12"/>
      <c r="V90">
        <f>SUM($Q$6:Q90)</f>
        <v>245.60000000000019</v>
      </c>
      <c r="W90" s="3">
        <f>SUM($O$6:O90)</f>
        <v>35.096000000000004</v>
      </c>
    </row>
    <row r="91" spans="1:23" x14ac:dyDescent="0.25">
      <c r="A91" s="12">
        <v>653353</v>
      </c>
      <c r="B91" s="12">
        <v>31202513</v>
      </c>
      <c r="C91" s="12" t="s">
        <v>35</v>
      </c>
      <c r="D91" s="12" t="s">
        <v>41</v>
      </c>
      <c r="E91" s="13">
        <v>44597.625</v>
      </c>
      <c r="F91" s="12" t="s">
        <v>224</v>
      </c>
      <c r="G91" s="12" t="s">
        <v>225</v>
      </c>
      <c r="H91" s="12">
        <v>2.62</v>
      </c>
      <c r="I91" s="12">
        <v>1420</v>
      </c>
      <c r="J91" s="12">
        <v>3.15</v>
      </c>
      <c r="K91" s="12">
        <v>1469</v>
      </c>
      <c r="L91" s="12">
        <v>49</v>
      </c>
      <c r="M91" s="12" t="s">
        <v>27</v>
      </c>
      <c r="N91" s="12" t="s">
        <v>33</v>
      </c>
      <c r="O91" s="11">
        <f t="shared" si="2"/>
        <v>-10</v>
      </c>
      <c r="P91" s="12">
        <v>0</v>
      </c>
      <c r="Q91" s="12">
        <f t="shared" si="3"/>
        <v>-21.5</v>
      </c>
      <c r="R91" s="12">
        <v>0</v>
      </c>
      <c r="S91" s="12"/>
      <c r="V91">
        <f>SUM($Q$6:Q91)</f>
        <v>224.10000000000019</v>
      </c>
      <c r="W91" s="3">
        <f>SUM($O$6:O91)</f>
        <v>25.096000000000004</v>
      </c>
    </row>
    <row r="92" spans="1:23" x14ac:dyDescent="0.25">
      <c r="A92" s="12">
        <v>653213</v>
      </c>
      <c r="B92" s="12">
        <v>31195571</v>
      </c>
      <c r="C92" s="12" t="s">
        <v>79</v>
      </c>
      <c r="D92" s="12" t="s">
        <v>80</v>
      </c>
      <c r="E92" s="13">
        <v>44597.625</v>
      </c>
      <c r="F92" s="12" t="s">
        <v>84</v>
      </c>
      <c r="G92" s="12" t="s">
        <v>226</v>
      </c>
      <c r="H92" s="12">
        <v>2.5</v>
      </c>
      <c r="I92" s="12">
        <v>1428</v>
      </c>
      <c r="J92" s="12">
        <v>3.35</v>
      </c>
      <c r="K92" s="12">
        <v>1474</v>
      </c>
      <c r="L92" s="12">
        <v>46</v>
      </c>
      <c r="M92" s="12" t="s">
        <v>28</v>
      </c>
      <c r="N92" s="12" t="s">
        <v>39</v>
      </c>
      <c r="O92" s="11">
        <f t="shared" si="2"/>
        <v>-10</v>
      </c>
      <c r="P92" s="12">
        <v>0</v>
      </c>
      <c r="Q92" s="12">
        <f t="shared" si="3"/>
        <v>9.8000000000000007</v>
      </c>
      <c r="R92" s="12">
        <v>1</v>
      </c>
      <c r="S92" s="12"/>
      <c r="V92">
        <f>SUM($Q$6:Q92)</f>
        <v>233.9000000000002</v>
      </c>
      <c r="W92" s="3">
        <f>SUM($O$6:O92)</f>
        <v>15.096000000000004</v>
      </c>
    </row>
    <row r="93" spans="1:23" x14ac:dyDescent="0.25">
      <c r="A93" s="12">
        <v>653118</v>
      </c>
      <c r="B93" s="12">
        <v>31204535</v>
      </c>
      <c r="C93" s="12" t="s">
        <v>35</v>
      </c>
      <c r="D93" s="12" t="s">
        <v>36</v>
      </c>
      <c r="E93" s="13">
        <v>44597.625</v>
      </c>
      <c r="F93" s="12" t="s">
        <v>227</v>
      </c>
      <c r="G93" s="12" t="s">
        <v>228</v>
      </c>
      <c r="H93" s="12">
        <v>2.5</v>
      </c>
      <c r="I93" s="12">
        <v>1418</v>
      </c>
      <c r="J93" s="12">
        <v>3.1</v>
      </c>
      <c r="K93" s="12">
        <v>1456</v>
      </c>
      <c r="L93" s="12">
        <v>38</v>
      </c>
      <c r="M93" s="12" t="s">
        <v>56</v>
      </c>
      <c r="N93" s="12" t="s">
        <v>44</v>
      </c>
      <c r="O93" s="11">
        <f t="shared" si="2"/>
        <v>-10</v>
      </c>
      <c r="P93" s="12">
        <v>0</v>
      </c>
      <c r="Q93" s="12">
        <f t="shared" si="3"/>
        <v>9.8000000000000007</v>
      </c>
      <c r="R93" s="12">
        <v>1</v>
      </c>
      <c r="S93" s="12"/>
      <c r="V93">
        <f>SUM($Q$6:Q93)</f>
        <v>243.70000000000022</v>
      </c>
      <c r="W93" s="3">
        <f>SUM($O$6:O93)</f>
        <v>5.0960000000000036</v>
      </c>
    </row>
    <row r="94" spans="1:23" x14ac:dyDescent="0.25">
      <c r="A94" s="12">
        <v>653151</v>
      </c>
      <c r="B94" s="12">
        <v>31193966</v>
      </c>
      <c r="C94" s="12" t="s">
        <v>57</v>
      </c>
      <c r="D94" s="12" t="s">
        <v>58</v>
      </c>
      <c r="E94" s="13">
        <v>44597.645833333336</v>
      </c>
      <c r="F94" s="12" t="s">
        <v>59</v>
      </c>
      <c r="G94" s="12" t="s">
        <v>229</v>
      </c>
      <c r="H94" s="12">
        <v>2.5</v>
      </c>
      <c r="I94" s="12">
        <v>1510</v>
      </c>
      <c r="J94" s="12">
        <v>3.45</v>
      </c>
      <c r="K94" s="12">
        <v>1523</v>
      </c>
      <c r="L94" s="12">
        <v>13</v>
      </c>
      <c r="M94" s="12" t="s">
        <v>27</v>
      </c>
      <c r="N94" s="12" t="s">
        <v>27</v>
      </c>
      <c r="O94" s="11">
        <f t="shared" si="2"/>
        <v>-10</v>
      </c>
      <c r="P94" s="12">
        <v>0</v>
      </c>
      <c r="Q94" s="12">
        <f t="shared" si="3"/>
        <v>9.8000000000000007</v>
      </c>
      <c r="R94" s="12">
        <v>1</v>
      </c>
      <c r="S94" s="12"/>
      <c r="V94">
        <f>SUM($Q$6:Q94)</f>
        <v>253.50000000000023</v>
      </c>
      <c r="W94" s="3">
        <f>SUM($O$6:O94)</f>
        <v>-4.9039999999999964</v>
      </c>
    </row>
    <row r="95" spans="1:23" x14ac:dyDescent="0.25">
      <c r="A95" s="12">
        <v>653304</v>
      </c>
      <c r="B95" s="12">
        <v>31192382</v>
      </c>
      <c r="C95" s="12" t="s">
        <v>35</v>
      </c>
      <c r="D95" s="12" t="s">
        <v>47</v>
      </c>
      <c r="E95" s="13">
        <v>44597.729166666664</v>
      </c>
      <c r="F95" s="12" t="s">
        <v>230</v>
      </c>
      <c r="G95" s="12" t="s">
        <v>171</v>
      </c>
      <c r="H95" s="12">
        <v>2.58</v>
      </c>
      <c r="I95" s="12">
        <v>1470</v>
      </c>
      <c r="J95" s="12">
        <v>3.25</v>
      </c>
      <c r="K95" s="12">
        <v>1533</v>
      </c>
      <c r="L95" s="12">
        <v>63</v>
      </c>
      <c r="M95" s="12" t="s">
        <v>56</v>
      </c>
      <c r="N95" s="12" t="s">
        <v>56</v>
      </c>
      <c r="O95" s="11">
        <f t="shared" si="2"/>
        <v>15.484</v>
      </c>
      <c r="P95" s="12">
        <v>1</v>
      </c>
      <c r="Q95" s="12">
        <f t="shared" si="3"/>
        <v>9.8000000000000007</v>
      </c>
      <c r="R95" s="12">
        <v>1</v>
      </c>
      <c r="S95" s="12"/>
      <c r="V95">
        <f>SUM($Q$6:Q95)</f>
        <v>263.30000000000024</v>
      </c>
      <c r="W95" s="3">
        <f>SUM($O$6:O95)</f>
        <v>10.580000000000004</v>
      </c>
    </row>
    <row r="96" spans="1:23" x14ac:dyDescent="0.25">
      <c r="A96" s="12">
        <v>653096</v>
      </c>
      <c r="B96" s="12">
        <v>31182027</v>
      </c>
      <c r="C96" s="12" t="s">
        <v>127</v>
      </c>
      <c r="D96" s="12" t="s">
        <v>128</v>
      </c>
      <c r="E96" s="13">
        <v>44597.739583333336</v>
      </c>
      <c r="F96" s="12" t="s">
        <v>231</v>
      </c>
      <c r="G96" s="12" t="s">
        <v>232</v>
      </c>
      <c r="H96" s="12">
        <v>2.66</v>
      </c>
      <c r="I96" s="12">
        <v>1456</v>
      </c>
      <c r="J96" s="12">
        <v>2.82</v>
      </c>
      <c r="K96" s="12">
        <v>1528</v>
      </c>
      <c r="L96" s="12">
        <v>72</v>
      </c>
      <c r="M96" s="12" t="s">
        <v>56</v>
      </c>
      <c r="N96" s="12" t="s">
        <v>50</v>
      </c>
      <c r="O96" s="11">
        <f t="shared" si="2"/>
        <v>16.268000000000001</v>
      </c>
      <c r="P96" s="12">
        <v>1</v>
      </c>
      <c r="Q96" s="12">
        <f t="shared" si="3"/>
        <v>9.8000000000000007</v>
      </c>
      <c r="R96" s="12">
        <v>1</v>
      </c>
      <c r="S96" s="12"/>
      <c r="V96">
        <f>SUM($Q$6:Q96)</f>
        <v>273.10000000000025</v>
      </c>
      <c r="W96" s="3">
        <f>SUM($O$6:O96)</f>
        <v>26.848000000000006</v>
      </c>
    </row>
    <row r="97" spans="1:23" x14ac:dyDescent="0.25">
      <c r="A97" s="12">
        <v>653308</v>
      </c>
      <c r="B97" s="12">
        <v>31191824</v>
      </c>
      <c r="C97" s="12" t="s">
        <v>70</v>
      </c>
      <c r="D97" s="12" t="s">
        <v>155</v>
      </c>
      <c r="E97" s="13">
        <v>44597.75</v>
      </c>
      <c r="F97" s="12" t="s">
        <v>233</v>
      </c>
      <c r="G97" s="12" t="s">
        <v>234</v>
      </c>
      <c r="H97" s="12">
        <v>2.64</v>
      </c>
      <c r="I97" s="12">
        <v>1368</v>
      </c>
      <c r="J97" s="12">
        <v>2.86</v>
      </c>
      <c r="K97" s="12">
        <v>1413</v>
      </c>
      <c r="L97" s="12">
        <v>45</v>
      </c>
      <c r="M97" s="12" t="s">
        <v>27</v>
      </c>
      <c r="N97" s="12" t="s">
        <v>39</v>
      </c>
      <c r="O97" s="11">
        <f t="shared" si="2"/>
        <v>-10</v>
      </c>
      <c r="P97" s="12">
        <v>0</v>
      </c>
      <c r="Q97" s="12">
        <f t="shared" si="3"/>
        <v>9.8000000000000007</v>
      </c>
      <c r="R97" s="12">
        <v>1</v>
      </c>
      <c r="S97" s="12"/>
      <c r="V97">
        <f>SUM($Q$6:Q97)</f>
        <v>282.90000000000026</v>
      </c>
      <c r="W97" s="3">
        <f>SUM($O$6:O97)</f>
        <v>16.848000000000006</v>
      </c>
    </row>
    <row r="98" spans="1:23" x14ac:dyDescent="0.25">
      <c r="A98" s="12">
        <v>653215</v>
      </c>
      <c r="B98" s="12">
        <v>31195576</v>
      </c>
      <c r="C98" s="12" t="s">
        <v>79</v>
      </c>
      <c r="D98" s="12" t="s">
        <v>80</v>
      </c>
      <c r="E98" s="13">
        <v>44597.8125</v>
      </c>
      <c r="F98" s="12" t="s">
        <v>165</v>
      </c>
      <c r="G98" s="12" t="s">
        <v>166</v>
      </c>
      <c r="H98" s="12">
        <v>2.54</v>
      </c>
      <c r="I98" s="12">
        <v>1487</v>
      </c>
      <c r="J98" s="12">
        <v>3.4</v>
      </c>
      <c r="K98" s="12">
        <v>1553</v>
      </c>
      <c r="L98" s="12">
        <v>66</v>
      </c>
      <c r="M98" s="12" t="s">
        <v>28</v>
      </c>
      <c r="N98" s="12" t="s">
        <v>28</v>
      </c>
      <c r="O98" s="11">
        <f t="shared" si="2"/>
        <v>-10</v>
      </c>
      <c r="P98" s="12">
        <v>0</v>
      </c>
      <c r="Q98" s="12">
        <f t="shared" si="3"/>
        <v>-24</v>
      </c>
      <c r="R98" s="12">
        <v>0</v>
      </c>
      <c r="S98" s="12"/>
      <c r="V98">
        <f>SUM($Q$6:Q98)</f>
        <v>258.90000000000026</v>
      </c>
      <c r="W98" s="3">
        <f>SUM($O$6:O98)</f>
        <v>6.8480000000000061</v>
      </c>
    </row>
    <row r="99" spans="1:23" x14ac:dyDescent="0.25">
      <c r="A99" s="12">
        <v>653313</v>
      </c>
      <c r="B99" s="12">
        <v>31180429</v>
      </c>
      <c r="C99" s="12" t="s">
        <v>70</v>
      </c>
      <c r="D99" s="12" t="s">
        <v>71</v>
      </c>
      <c r="E99" s="13">
        <v>44597.833333333336</v>
      </c>
      <c r="F99" s="12" t="s">
        <v>235</v>
      </c>
      <c r="G99" s="12" t="s">
        <v>236</v>
      </c>
      <c r="H99" s="12">
        <v>2.08</v>
      </c>
      <c r="I99" s="12">
        <v>1673</v>
      </c>
      <c r="J99" s="12">
        <v>3.95</v>
      </c>
      <c r="K99" s="12">
        <v>1698</v>
      </c>
      <c r="L99" s="12">
        <v>25</v>
      </c>
      <c r="M99" s="12" t="s">
        <v>50</v>
      </c>
      <c r="N99" s="12" t="s">
        <v>50</v>
      </c>
      <c r="O99" s="11">
        <f t="shared" si="2"/>
        <v>10.584</v>
      </c>
      <c r="P99" s="12">
        <v>1</v>
      </c>
      <c r="Q99" s="12">
        <f t="shared" si="3"/>
        <v>9.8000000000000007</v>
      </c>
      <c r="R99" s="12">
        <v>1</v>
      </c>
      <c r="S99" s="12"/>
      <c r="V99">
        <f>SUM($Q$6:Q99)</f>
        <v>268.70000000000027</v>
      </c>
      <c r="W99" s="3">
        <f>SUM($O$6:O99)</f>
        <v>17.432000000000006</v>
      </c>
    </row>
    <row r="100" spans="1:23" x14ac:dyDescent="0.25">
      <c r="A100" s="12">
        <v>653099</v>
      </c>
      <c r="B100" s="12">
        <v>31182028</v>
      </c>
      <c r="C100" s="12" t="s">
        <v>127</v>
      </c>
      <c r="D100" s="12" t="s">
        <v>128</v>
      </c>
      <c r="E100" s="13">
        <v>44597.833333333336</v>
      </c>
      <c r="F100" s="12" t="s">
        <v>237</v>
      </c>
      <c r="G100" s="12" t="s">
        <v>238</v>
      </c>
      <c r="H100" s="12">
        <v>2.54</v>
      </c>
      <c r="I100" s="12">
        <v>1591</v>
      </c>
      <c r="J100" s="12">
        <v>3.25</v>
      </c>
      <c r="K100" s="12">
        <v>1644</v>
      </c>
      <c r="L100" s="12">
        <v>53</v>
      </c>
      <c r="M100" s="12" t="s">
        <v>50</v>
      </c>
      <c r="N100" s="12" t="s">
        <v>202</v>
      </c>
      <c r="O100" s="11">
        <f t="shared" si="2"/>
        <v>15.091999999999999</v>
      </c>
      <c r="P100" s="12">
        <v>1</v>
      </c>
      <c r="Q100" s="12">
        <f t="shared" si="3"/>
        <v>9.8000000000000007</v>
      </c>
      <c r="R100" s="12">
        <v>1</v>
      </c>
      <c r="S100" s="12"/>
      <c r="V100">
        <f>SUM($Q$6:Q100)</f>
        <v>278.50000000000028</v>
      </c>
      <c r="W100" s="3">
        <f>SUM($O$6:O100)</f>
        <v>32.524000000000001</v>
      </c>
    </row>
    <row r="101" spans="1:23" x14ac:dyDescent="0.25">
      <c r="A101" s="12">
        <v>653651</v>
      </c>
      <c r="B101" s="12">
        <v>31213293</v>
      </c>
      <c r="C101" s="12" t="s">
        <v>127</v>
      </c>
      <c r="D101" s="12" t="s">
        <v>183</v>
      </c>
      <c r="E101" s="13">
        <v>44599.791666666664</v>
      </c>
      <c r="F101" s="12" t="s">
        <v>184</v>
      </c>
      <c r="G101" s="12" t="s">
        <v>239</v>
      </c>
      <c r="H101" s="12">
        <v>2.5</v>
      </c>
      <c r="I101" s="12">
        <v>1484</v>
      </c>
      <c r="J101" s="12">
        <v>3.1</v>
      </c>
      <c r="K101" s="12">
        <v>1582</v>
      </c>
      <c r="L101" s="12">
        <v>98</v>
      </c>
      <c r="M101" s="12" t="s">
        <v>28</v>
      </c>
      <c r="N101" s="12" t="s">
        <v>39</v>
      </c>
      <c r="O101" s="11">
        <f t="shared" si="2"/>
        <v>-10</v>
      </c>
      <c r="P101" s="12">
        <v>0</v>
      </c>
      <c r="Q101" s="12">
        <f t="shared" si="3"/>
        <v>9.8000000000000007</v>
      </c>
      <c r="R101" s="12">
        <v>1</v>
      </c>
      <c r="S101" s="12"/>
      <c r="V101">
        <f>SUM($Q$6:Q101)</f>
        <v>288.3000000000003</v>
      </c>
      <c r="W101" s="3">
        <f>SUM($O$6:O101)</f>
        <v>22.524000000000001</v>
      </c>
    </row>
    <row r="102" spans="1:23" x14ac:dyDescent="0.25">
      <c r="A102" s="12">
        <v>653799</v>
      </c>
      <c r="B102" s="12">
        <v>31212189</v>
      </c>
      <c r="C102" s="12" t="s">
        <v>35</v>
      </c>
      <c r="D102" s="12" t="s">
        <v>41</v>
      </c>
      <c r="E102" s="13">
        <v>44600.822916666664</v>
      </c>
      <c r="F102" s="12" t="s">
        <v>201</v>
      </c>
      <c r="G102" s="12" t="s">
        <v>42</v>
      </c>
      <c r="H102" s="12">
        <v>2.68</v>
      </c>
      <c r="I102" s="12">
        <v>1361</v>
      </c>
      <c r="J102" s="12">
        <v>3.1</v>
      </c>
      <c r="K102" s="12">
        <v>1380</v>
      </c>
      <c r="L102" s="12">
        <v>19</v>
      </c>
      <c r="M102" s="12" t="s">
        <v>27</v>
      </c>
      <c r="N102" s="12" t="s">
        <v>28</v>
      </c>
      <c r="O102" s="11">
        <f t="shared" si="2"/>
        <v>-10</v>
      </c>
      <c r="P102" s="12">
        <v>0</v>
      </c>
      <c r="Q102" s="12">
        <f t="shared" si="3"/>
        <v>-21</v>
      </c>
      <c r="R102" s="12">
        <v>0</v>
      </c>
      <c r="S102" s="12"/>
      <c r="V102">
        <f>SUM($Q$6:Q102)</f>
        <v>267.3000000000003</v>
      </c>
      <c r="W102" s="3">
        <f>SUM($O$6:O102)</f>
        <v>12.524000000000001</v>
      </c>
    </row>
    <row r="103" spans="1:23" x14ac:dyDescent="0.25">
      <c r="A103" s="12">
        <v>653728</v>
      </c>
      <c r="B103" s="12">
        <v>31202681</v>
      </c>
      <c r="C103" s="12" t="s">
        <v>35</v>
      </c>
      <c r="D103" s="12" t="s">
        <v>47</v>
      </c>
      <c r="E103" s="13">
        <v>44601.822916666664</v>
      </c>
      <c r="F103" s="12" t="s">
        <v>100</v>
      </c>
      <c r="G103" s="12" t="s">
        <v>240</v>
      </c>
      <c r="H103" s="12">
        <v>1.89</v>
      </c>
      <c r="I103" s="12">
        <v>1377</v>
      </c>
      <c r="J103" s="12">
        <v>4.7</v>
      </c>
      <c r="K103" s="12">
        <v>1401</v>
      </c>
      <c r="L103" s="12">
        <v>24</v>
      </c>
      <c r="M103" s="12" t="s">
        <v>56</v>
      </c>
      <c r="N103" s="12" t="s">
        <v>40</v>
      </c>
      <c r="O103" s="11">
        <f t="shared" si="2"/>
        <v>8.7219999999999978</v>
      </c>
      <c r="P103" s="12">
        <v>1</v>
      </c>
      <c r="Q103" s="12">
        <f t="shared" si="3"/>
        <v>9.8000000000000007</v>
      </c>
      <c r="R103" s="12">
        <v>1</v>
      </c>
      <c r="S103" s="12"/>
      <c r="V103">
        <f>SUM($Q$6:Q103)</f>
        <v>277.10000000000031</v>
      </c>
      <c r="W103" s="3">
        <f>SUM($O$6:O103)</f>
        <v>21.245999999999999</v>
      </c>
    </row>
    <row r="104" spans="1:23" x14ac:dyDescent="0.25">
      <c r="A104" s="12">
        <v>653841</v>
      </c>
      <c r="B104" s="12">
        <v>31210248</v>
      </c>
      <c r="C104" s="12" t="s">
        <v>29</v>
      </c>
      <c r="D104" s="12" t="s">
        <v>30</v>
      </c>
      <c r="E104" s="13">
        <v>44601.822916666664</v>
      </c>
      <c r="F104" s="12" t="s">
        <v>241</v>
      </c>
      <c r="G104" s="12" t="s">
        <v>215</v>
      </c>
      <c r="H104" s="12">
        <v>2.6</v>
      </c>
      <c r="I104" s="12">
        <v>1471</v>
      </c>
      <c r="J104" s="12">
        <v>3.5</v>
      </c>
      <c r="K104" s="12">
        <v>1502</v>
      </c>
      <c r="L104" s="12">
        <v>31</v>
      </c>
      <c r="M104" s="12" t="s">
        <v>56</v>
      </c>
      <c r="N104" s="12" t="s">
        <v>50</v>
      </c>
      <c r="O104" s="11">
        <f t="shared" si="2"/>
        <v>15.68</v>
      </c>
      <c r="P104" s="12">
        <v>1</v>
      </c>
      <c r="Q104" s="12">
        <f t="shared" si="3"/>
        <v>9.8000000000000007</v>
      </c>
      <c r="R104" s="12">
        <v>1</v>
      </c>
      <c r="S104" s="12"/>
      <c r="V104">
        <f>SUM($Q$6:Q104)</f>
        <v>286.90000000000032</v>
      </c>
      <c r="W104" s="3">
        <f>SUM($O$6:O104)</f>
        <v>36.926000000000002</v>
      </c>
    </row>
    <row r="105" spans="1:23" x14ac:dyDescent="0.25">
      <c r="A105" s="12">
        <v>653720</v>
      </c>
      <c r="B105" s="12">
        <v>31210250</v>
      </c>
      <c r="C105" s="12" t="s">
        <v>29</v>
      </c>
      <c r="D105" s="12" t="s">
        <v>30</v>
      </c>
      <c r="E105" s="13">
        <v>44601.822916666664</v>
      </c>
      <c r="F105" s="12" t="s">
        <v>31</v>
      </c>
      <c r="G105" s="12" t="s">
        <v>242</v>
      </c>
      <c r="H105" s="12">
        <v>2.5</v>
      </c>
      <c r="I105" s="12">
        <v>1463</v>
      </c>
      <c r="J105" s="12">
        <v>3.45</v>
      </c>
      <c r="K105" s="12">
        <v>1494</v>
      </c>
      <c r="L105" s="12">
        <v>31</v>
      </c>
      <c r="M105" s="12" t="s">
        <v>27</v>
      </c>
      <c r="N105" s="12" t="s">
        <v>39</v>
      </c>
      <c r="O105" s="11">
        <f t="shared" si="2"/>
        <v>-10</v>
      </c>
      <c r="P105" s="12">
        <v>0</v>
      </c>
      <c r="Q105" s="12">
        <f t="shared" si="3"/>
        <v>9.8000000000000007</v>
      </c>
      <c r="R105" s="12">
        <v>1</v>
      </c>
      <c r="S105" s="12"/>
      <c r="V105">
        <f>SUM($Q$6:Q105)</f>
        <v>296.70000000000033</v>
      </c>
      <c r="W105" s="3">
        <f>SUM($O$6:O105)</f>
        <v>26.926000000000002</v>
      </c>
    </row>
    <row r="106" spans="1:23" x14ac:dyDescent="0.25">
      <c r="A106" s="12">
        <v>653890</v>
      </c>
      <c r="B106" s="12">
        <v>31222253</v>
      </c>
      <c r="C106" s="12" t="s">
        <v>127</v>
      </c>
      <c r="D106" s="12" t="s">
        <v>183</v>
      </c>
      <c r="E106" s="13">
        <v>44603.791666666664</v>
      </c>
      <c r="F106" s="12" t="s">
        <v>203</v>
      </c>
      <c r="G106" s="12" t="s">
        <v>243</v>
      </c>
      <c r="H106" s="12">
        <v>2.68</v>
      </c>
      <c r="I106" s="12">
        <v>1456</v>
      </c>
      <c r="J106" s="12">
        <v>2.6</v>
      </c>
      <c r="K106" s="12">
        <v>1483</v>
      </c>
      <c r="L106" s="12">
        <v>27</v>
      </c>
      <c r="M106" s="12" t="s">
        <v>105</v>
      </c>
      <c r="N106" s="12" t="s">
        <v>244</v>
      </c>
      <c r="O106" s="11">
        <f t="shared" si="2"/>
        <v>16.463999999999999</v>
      </c>
      <c r="P106" s="12">
        <v>1</v>
      </c>
      <c r="Q106" s="12">
        <f t="shared" si="3"/>
        <v>9.8000000000000007</v>
      </c>
      <c r="R106" s="12">
        <v>1</v>
      </c>
      <c r="S106" s="12"/>
      <c r="V106">
        <f>SUM($Q$6:Q106)</f>
        <v>306.50000000000034</v>
      </c>
      <c r="W106" s="3">
        <f>SUM($O$6:O106)</f>
        <v>43.39</v>
      </c>
    </row>
    <row r="107" spans="1:23" x14ac:dyDescent="0.25">
      <c r="A107" s="12">
        <v>654265</v>
      </c>
      <c r="B107" s="12">
        <v>31229852</v>
      </c>
      <c r="C107" s="12" t="s">
        <v>135</v>
      </c>
      <c r="D107" s="12" t="s">
        <v>136</v>
      </c>
      <c r="E107" s="13">
        <v>44604.541666666664</v>
      </c>
      <c r="F107" s="12" t="s">
        <v>245</v>
      </c>
      <c r="G107" s="12" t="s">
        <v>161</v>
      </c>
      <c r="H107" s="12">
        <v>1.93</v>
      </c>
      <c r="I107" s="12">
        <v>1555</v>
      </c>
      <c r="J107" s="12">
        <v>4.5999999999999996</v>
      </c>
      <c r="K107" s="12">
        <v>1581</v>
      </c>
      <c r="L107" s="12">
        <v>26</v>
      </c>
      <c r="M107" s="12" t="s">
        <v>28</v>
      </c>
      <c r="N107" s="12" t="s">
        <v>28</v>
      </c>
      <c r="O107" s="11">
        <f t="shared" si="2"/>
        <v>-10</v>
      </c>
      <c r="P107" s="12">
        <v>0</v>
      </c>
      <c r="Q107" s="12">
        <f t="shared" si="3"/>
        <v>-36</v>
      </c>
      <c r="R107" s="12">
        <v>0</v>
      </c>
      <c r="S107" s="12"/>
      <c r="V107">
        <f>SUM($Q$6:Q107)</f>
        <v>270.50000000000034</v>
      </c>
      <c r="W107" s="3">
        <f>SUM($O$6:O107)</f>
        <v>33.39</v>
      </c>
    </row>
    <row r="108" spans="1:23" x14ac:dyDescent="0.25">
      <c r="A108" s="12">
        <v>654033</v>
      </c>
      <c r="B108" s="12">
        <v>31219708</v>
      </c>
      <c r="C108" s="12" t="s">
        <v>35</v>
      </c>
      <c r="D108" s="12" t="s">
        <v>53</v>
      </c>
      <c r="E108" s="13">
        <v>44604.625</v>
      </c>
      <c r="F108" s="12" t="s">
        <v>246</v>
      </c>
      <c r="G108" s="12" t="s">
        <v>247</v>
      </c>
      <c r="H108" s="12">
        <v>1.98</v>
      </c>
      <c r="I108" s="12">
        <v>1439</v>
      </c>
      <c r="J108" s="12">
        <v>4.3</v>
      </c>
      <c r="K108" s="12">
        <v>1458</v>
      </c>
      <c r="L108" s="12">
        <v>19</v>
      </c>
      <c r="M108" s="12" t="s">
        <v>39</v>
      </c>
      <c r="N108" s="12" t="s">
        <v>44</v>
      </c>
      <c r="O108" s="11">
        <f t="shared" si="2"/>
        <v>-10</v>
      </c>
      <c r="P108" s="12">
        <v>0</v>
      </c>
      <c r="Q108" s="12">
        <f t="shared" si="3"/>
        <v>9.8000000000000007</v>
      </c>
      <c r="R108" s="12">
        <v>1</v>
      </c>
      <c r="S108" s="12"/>
      <c r="V108">
        <f>SUM($Q$6:Q108)</f>
        <v>280.30000000000035</v>
      </c>
      <c r="W108" s="3">
        <f>SUM($O$6:O108)</f>
        <v>23.39</v>
      </c>
    </row>
    <row r="109" spans="1:23" x14ac:dyDescent="0.25">
      <c r="A109" s="12">
        <v>654248</v>
      </c>
      <c r="B109" s="12">
        <v>31228112</v>
      </c>
      <c r="C109" s="12" t="s">
        <v>248</v>
      </c>
      <c r="D109" s="12" t="s">
        <v>249</v>
      </c>
      <c r="E109" s="13">
        <v>44604.6875</v>
      </c>
      <c r="F109" s="12" t="s">
        <v>250</v>
      </c>
      <c r="G109" s="12" t="s">
        <v>251</v>
      </c>
      <c r="H109" s="12">
        <v>2.58</v>
      </c>
      <c r="I109" s="12">
        <v>1554</v>
      </c>
      <c r="J109" s="12">
        <v>3.15</v>
      </c>
      <c r="K109" s="12">
        <v>1570</v>
      </c>
      <c r="L109" s="12">
        <v>16</v>
      </c>
      <c r="M109" s="12" t="s">
        <v>39</v>
      </c>
      <c r="N109" s="12" t="s">
        <v>33</v>
      </c>
      <c r="O109" s="11">
        <f t="shared" si="2"/>
        <v>-10</v>
      </c>
      <c r="P109" s="12">
        <v>0</v>
      </c>
      <c r="Q109" s="12">
        <f t="shared" si="3"/>
        <v>-21.5</v>
      </c>
      <c r="R109" s="12">
        <v>0</v>
      </c>
      <c r="S109" s="12"/>
      <c r="V109">
        <f>SUM($Q$6:Q109)</f>
        <v>258.80000000000035</v>
      </c>
      <c r="W109" s="3">
        <f>SUM($O$6:O109)</f>
        <v>13.39</v>
      </c>
    </row>
    <row r="110" spans="1:23" x14ac:dyDescent="0.25">
      <c r="A110" s="12">
        <v>653964</v>
      </c>
      <c r="B110" s="12">
        <v>31207570</v>
      </c>
      <c r="C110" s="12" t="s">
        <v>62</v>
      </c>
      <c r="D110" s="12" t="s">
        <v>63</v>
      </c>
      <c r="E110" s="13">
        <v>44604.708333333336</v>
      </c>
      <c r="F110" s="12" t="s">
        <v>205</v>
      </c>
      <c r="G110" s="12" t="s">
        <v>252</v>
      </c>
      <c r="H110" s="12">
        <v>2.68</v>
      </c>
      <c r="I110" s="12">
        <v>1447</v>
      </c>
      <c r="J110" s="12">
        <v>2.74</v>
      </c>
      <c r="K110" s="12">
        <v>1515</v>
      </c>
      <c r="L110" s="12">
        <v>68</v>
      </c>
      <c r="M110" s="12" t="s">
        <v>28</v>
      </c>
      <c r="N110" s="12" t="s">
        <v>74</v>
      </c>
      <c r="O110" s="11">
        <f t="shared" si="2"/>
        <v>-10</v>
      </c>
      <c r="P110" s="12">
        <v>0</v>
      </c>
      <c r="Q110" s="12">
        <f t="shared" si="3"/>
        <v>-17.400000000000002</v>
      </c>
      <c r="R110" s="12">
        <v>0</v>
      </c>
      <c r="S110" s="12"/>
      <c r="V110">
        <f>SUM($Q$6:Q110)</f>
        <v>241.40000000000035</v>
      </c>
      <c r="W110" s="3">
        <f>SUM($O$6:O110)</f>
        <v>3.3900000000000006</v>
      </c>
    </row>
    <row r="111" spans="1:23" x14ac:dyDescent="0.25">
      <c r="A111" s="12">
        <v>654182</v>
      </c>
      <c r="B111" s="12">
        <v>31210666</v>
      </c>
      <c r="C111" s="12" t="s">
        <v>79</v>
      </c>
      <c r="D111" s="12" t="s">
        <v>80</v>
      </c>
      <c r="E111" s="13">
        <v>44604.71875</v>
      </c>
      <c r="F111" s="12" t="s">
        <v>150</v>
      </c>
      <c r="G111" s="12" t="s">
        <v>253</v>
      </c>
      <c r="H111" s="12">
        <v>1.82</v>
      </c>
      <c r="I111" s="12">
        <v>1536</v>
      </c>
      <c r="J111" s="12">
        <v>5.5</v>
      </c>
      <c r="K111" s="12">
        <v>1559</v>
      </c>
      <c r="L111" s="12">
        <v>23</v>
      </c>
      <c r="M111" s="12" t="s">
        <v>28</v>
      </c>
      <c r="N111" s="12" t="s">
        <v>44</v>
      </c>
      <c r="O111" s="11">
        <f t="shared" si="2"/>
        <v>-10</v>
      </c>
      <c r="P111" s="12">
        <v>0</v>
      </c>
      <c r="Q111" s="12">
        <f t="shared" si="3"/>
        <v>9.8000000000000007</v>
      </c>
      <c r="R111" s="12">
        <v>1</v>
      </c>
      <c r="S111" s="12"/>
      <c r="V111">
        <f>SUM($Q$6:Q111)</f>
        <v>251.20000000000036</v>
      </c>
      <c r="W111" s="3">
        <f>SUM($O$6:O111)</f>
        <v>-6.6099999999999994</v>
      </c>
    </row>
    <row r="112" spans="1:23" x14ac:dyDescent="0.25">
      <c r="A112" s="12">
        <v>654523</v>
      </c>
      <c r="B112" s="12">
        <v>31208245</v>
      </c>
      <c r="C112" s="12" t="s">
        <v>75</v>
      </c>
      <c r="D112" s="12" t="s">
        <v>97</v>
      </c>
      <c r="E112" s="13">
        <v>44605.604166666664</v>
      </c>
      <c r="F112" s="12" t="s">
        <v>254</v>
      </c>
      <c r="G112" s="12" t="s">
        <v>255</v>
      </c>
      <c r="H112" s="12">
        <v>2.52</v>
      </c>
      <c r="I112" s="12">
        <v>1445</v>
      </c>
      <c r="J112" s="12">
        <v>3.45</v>
      </c>
      <c r="K112" s="12">
        <v>1487</v>
      </c>
      <c r="L112" s="12">
        <v>42</v>
      </c>
      <c r="M112" s="12" t="s">
        <v>56</v>
      </c>
      <c r="N112" s="12" t="s">
        <v>39</v>
      </c>
      <c r="O112" s="11">
        <f t="shared" si="2"/>
        <v>-10</v>
      </c>
      <c r="P112" s="12">
        <v>0</v>
      </c>
      <c r="Q112" s="12">
        <f t="shared" si="3"/>
        <v>9.8000000000000007</v>
      </c>
      <c r="R112" s="12">
        <v>1</v>
      </c>
      <c r="S112" s="12"/>
      <c r="V112">
        <f>SUM($Q$6:Q112)</f>
        <v>261.00000000000034</v>
      </c>
      <c r="W112" s="3">
        <f>SUM($O$6:O112)</f>
        <v>-16.61</v>
      </c>
    </row>
    <row r="113" spans="1:23" x14ac:dyDescent="0.25">
      <c r="A113" s="12">
        <v>654423</v>
      </c>
      <c r="B113" s="12">
        <v>31212528</v>
      </c>
      <c r="C113" s="12" t="s">
        <v>35</v>
      </c>
      <c r="D113" s="12" t="s">
        <v>47</v>
      </c>
      <c r="E113" s="13">
        <v>44606.833333333336</v>
      </c>
      <c r="F113" s="12" t="s">
        <v>256</v>
      </c>
      <c r="G113" s="12" t="s">
        <v>171</v>
      </c>
      <c r="H113" s="12">
        <v>2.04</v>
      </c>
      <c r="I113" s="12">
        <v>1456</v>
      </c>
      <c r="J113" s="12">
        <v>4.5999999999999996</v>
      </c>
      <c r="K113" s="12">
        <v>1512</v>
      </c>
      <c r="L113" s="12">
        <v>56</v>
      </c>
      <c r="M113" s="12" t="s">
        <v>27</v>
      </c>
      <c r="N113" s="12" t="s">
        <v>27</v>
      </c>
      <c r="O113" s="11">
        <f t="shared" si="2"/>
        <v>-10</v>
      </c>
      <c r="P113" s="12">
        <v>0</v>
      </c>
      <c r="Q113" s="12">
        <f t="shared" si="3"/>
        <v>9.8000000000000007</v>
      </c>
      <c r="R113" s="12">
        <v>1</v>
      </c>
      <c r="S113" s="12"/>
      <c r="V113">
        <f>SUM($Q$6:Q113)</f>
        <v>270.80000000000035</v>
      </c>
      <c r="W113" s="3">
        <f>SUM($O$6:O113)</f>
        <v>-26.61</v>
      </c>
    </row>
    <row r="114" spans="1:23" x14ac:dyDescent="0.25">
      <c r="A114" s="12">
        <v>654773</v>
      </c>
      <c r="B114" s="12">
        <v>31225895</v>
      </c>
      <c r="C114" s="12" t="s">
        <v>35</v>
      </c>
      <c r="D114" s="12" t="s">
        <v>47</v>
      </c>
      <c r="E114" s="13">
        <v>44607.822916666664</v>
      </c>
      <c r="F114" s="12" t="s">
        <v>212</v>
      </c>
      <c r="G114" s="12" t="s">
        <v>257</v>
      </c>
      <c r="H114" s="12">
        <v>2.58</v>
      </c>
      <c r="I114" s="12">
        <v>1460</v>
      </c>
      <c r="J114" s="12">
        <v>3.25</v>
      </c>
      <c r="K114" s="12">
        <v>1519</v>
      </c>
      <c r="L114" s="12">
        <v>59</v>
      </c>
      <c r="M114" s="12" t="s">
        <v>27</v>
      </c>
      <c r="N114" s="12" t="s">
        <v>50</v>
      </c>
      <c r="O114" s="11">
        <f t="shared" si="2"/>
        <v>15.484</v>
      </c>
      <c r="P114" s="12">
        <v>1</v>
      </c>
      <c r="Q114" s="12">
        <f t="shared" si="3"/>
        <v>9.8000000000000007</v>
      </c>
      <c r="R114" s="12">
        <v>1</v>
      </c>
      <c r="S114" s="12"/>
      <c r="T114" s="12"/>
      <c r="V114">
        <f>SUM($Q$6:Q114)</f>
        <v>280.60000000000036</v>
      </c>
      <c r="W114" s="3">
        <f>SUM($O$6:O114)</f>
        <v>-11.125999999999999</v>
      </c>
    </row>
    <row r="115" spans="1:23" x14ac:dyDescent="0.25">
      <c r="A115" s="12">
        <v>654775</v>
      </c>
      <c r="B115" s="12">
        <v>31225920</v>
      </c>
      <c r="C115" s="12" t="s">
        <v>35</v>
      </c>
      <c r="D115" s="12" t="s">
        <v>47</v>
      </c>
      <c r="E115" s="13">
        <v>44608.822916666664</v>
      </c>
      <c r="F115" s="12" t="s">
        <v>258</v>
      </c>
      <c r="G115" s="12" t="s">
        <v>240</v>
      </c>
      <c r="H115" s="12">
        <v>2.56</v>
      </c>
      <c r="I115" s="12">
        <v>1356</v>
      </c>
      <c r="J115" s="12">
        <v>3.1</v>
      </c>
      <c r="K115" s="12">
        <v>1387</v>
      </c>
      <c r="L115" s="12">
        <v>31</v>
      </c>
      <c r="M115" s="12" t="s">
        <v>27</v>
      </c>
      <c r="N115" s="12" t="s">
        <v>27</v>
      </c>
      <c r="O115" s="11">
        <f t="shared" si="2"/>
        <v>-10</v>
      </c>
      <c r="P115" s="12">
        <v>0</v>
      </c>
      <c r="Q115" s="12">
        <f t="shared" si="3"/>
        <v>9.8000000000000007</v>
      </c>
      <c r="R115" s="12">
        <v>1</v>
      </c>
      <c r="S115" s="12"/>
      <c r="V115">
        <f>SUM($Q$6:Q115)</f>
        <v>290.40000000000038</v>
      </c>
      <c r="W115" s="3">
        <f>SUM($O$6:O115)</f>
        <v>-21.125999999999998</v>
      </c>
    </row>
    <row r="116" spans="1:23" x14ac:dyDescent="0.25">
      <c r="A116" s="12">
        <v>654968</v>
      </c>
      <c r="B116" s="12">
        <v>31221919</v>
      </c>
      <c r="C116" s="12" t="s">
        <v>88</v>
      </c>
      <c r="D116" s="12" t="s">
        <v>89</v>
      </c>
      <c r="E116" s="13">
        <v>44610.708333333336</v>
      </c>
      <c r="F116" s="12" t="s">
        <v>259</v>
      </c>
      <c r="G116" s="12" t="s">
        <v>260</v>
      </c>
      <c r="H116" s="12">
        <v>2.62</v>
      </c>
      <c r="I116" s="12">
        <v>1491</v>
      </c>
      <c r="J116" s="12">
        <v>3.15</v>
      </c>
      <c r="K116" s="12">
        <v>1537</v>
      </c>
      <c r="L116" s="12">
        <v>46</v>
      </c>
      <c r="M116" s="12" t="s">
        <v>39</v>
      </c>
      <c r="N116" s="12" t="s">
        <v>105</v>
      </c>
      <c r="O116" s="11">
        <f t="shared" si="2"/>
        <v>15.876000000000003</v>
      </c>
      <c r="P116" s="12">
        <v>1</v>
      </c>
      <c r="Q116" s="12">
        <f t="shared" si="3"/>
        <v>9.8000000000000007</v>
      </c>
      <c r="R116" s="12">
        <v>1</v>
      </c>
      <c r="S116" s="12"/>
      <c r="V116">
        <f>SUM($Q$6:Q116)</f>
        <v>300.20000000000039</v>
      </c>
      <c r="W116" s="3">
        <f>SUM($O$6:O116)</f>
        <v>-5.2499999999999947</v>
      </c>
    </row>
    <row r="117" spans="1:23" x14ac:dyDescent="0.25">
      <c r="A117" s="12">
        <v>654987</v>
      </c>
      <c r="B117" s="12">
        <v>31218362</v>
      </c>
      <c r="C117" s="12" t="s">
        <v>23</v>
      </c>
      <c r="D117" s="12" t="s">
        <v>24</v>
      </c>
      <c r="E117" s="13">
        <v>44610.729166666664</v>
      </c>
      <c r="F117" s="12" t="s">
        <v>181</v>
      </c>
      <c r="G117" s="12" t="s">
        <v>25</v>
      </c>
      <c r="H117" s="12">
        <v>1.85</v>
      </c>
      <c r="I117" s="12">
        <v>1471</v>
      </c>
      <c r="J117" s="12">
        <v>4.3</v>
      </c>
      <c r="K117" s="12">
        <v>1486</v>
      </c>
      <c r="L117" s="12">
        <v>15</v>
      </c>
      <c r="M117" s="12" t="s">
        <v>56</v>
      </c>
      <c r="N117" s="12" t="s">
        <v>50</v>
      </c>
      <c r="O117" s="11">
        <f t="shared" si="2"/>
        <v>8.33</v>
      </c>
      <c r="P117" s="12">
        <v>1</v>
      </c>
      <c r="Q117" s="12">
        <f t="shared" si="3"/>
        <v>9.8000000000000007</v>
      </c>
      <c r="R117" s="12">
        <v>1</v>
      </c>
      <c r="S117" s="12"/>
      <c r="V117">
        <f>SUM($Q$6:Q117)</f>
        <v>310.0000000000004</v>
      </c>
      <c r="W117" s="3">
        <f>SUM($O$6:O117)</f>
        <v>3.0800000000000054</v>
      </c>
    </row>
    <row r="118" spans="1:23" x14ac:dyDescent="0.25">
      <c r="A118" s="12">
        <v>655046</v>
      </c>
      <c r="B118" s="12">
        <v>31228104</v>
      </c>
      <c r="C118" s="12" t="s">
        <v>192</v>
      </c>
      <c r="D118" s="12" t="s">
        <v>193</v>
      </c>
      <c r="E118" s="13">
        <v>44611.129166666666</v>
      </c>
      <c r="F118" s="12" t="s">
        <v>261</v>
      </c>
      <c r="G118" s="12" t="s">
        <v>262</v>
      </c>
      <c r="H118" s="12">
        <v>1.95</v>
      </c>
      <c r="I118" s="12">
        <v>1436</v>
      </c>
      <c r="J118" s="12">
        <v>4.5999999999999996</v>
      </c>
      <c r="K118" s="12">
        <v>1469</v>
      </c>
      <c r="L118" s="12">
        <v>33</v>
      </c>
      <c r="M118" s="12" t="s">
        <v>27</v>
      </c>
      <c r="N118" s="12" t="s">
        <v>39</v>
      </c>
      <c r="O118" s="11">
        <f t="shared" si="2"/>
        <v>-10</v>
      </c>
      <c r="P118" s="12">
        <v>0</v>
      </c>
      <c r="Q118" s="12">
        <f t="shared" si="3"/>
        <v>9.8000000000000007</v>
      </c>
      <c r="R118" s="12">
        <v>1</v>
      </c>
      <c r="S118" s="12"/>
      <c r="V118">
        <f>SUM($Q$6:Q118)</f>
        <v>319.80000000000041</v>
      </c>
      <c r="W118" s="3">
        <f>SUM($O$6:O118)</f>
        <v>-6.9199999999999946</v>
      </c>
    </row>
    <row r="119" spans="1:23" x14ac:dyDescent="0.25">
      <c r="A119" s="12">
        <v>655086</v>
      </c>
      <c r="B119" s="12">
        <v>31239201</v>
      </c>
      <c r="C119" s="12" t="s">
        <v>75</v>
      </c>
      <c r="D119" s="12" t="s">
        <v>97</v>
      </c>
      <c r="E119" s="13">
        <v>44611.541666666664</v>
      </c>
      <c r="F119" s="12" t="s">
        <v>207</v>
      </c>
      <c r="G119" s="12" t="s">
        <v>263</v>
      </c>
      <c r="H119" s="12">
        <v>2.5</v>
      </c>
      <c r="I119" s="12">
        <v>1380</v>
      </c>
      <c r="J119" s="12">
        <v>3.55</v>
      </c>
      <c r="K119" s="12">
        <v>1399</v>
      </c>
      <c r="L119" s="12">
        <v>19</v>
      </c>
      <c r="M119" s="12" t="s">
        <v>39</v>
      </c>
      <c r="N119" s="12" t="s">
        <v>39</v>
      </c>
      <c r="O119" s="11">
        <f t="shared" si="2"/>
        <v>-10</v>
      </c>
      <c r="P119" s="12">
        <v>0</v>
      </c>
      <c r="Q119" s="12">
        <f t="shared" si="3"/>
        <v>9.8000000000000007</v>
      </c>
      <c r="R119" s="12">
        <v>1</v>
      </c>
      <c r="S119" s="12"/>
      <c r="V119">
        <f>SUM($Q$6:Q119)</f>
        <v>329.60000000000042</v>
      </c>
      <c r="W119" s="3">
        <f>SUM($O$6:O119)</f>
        <v>-16.919999999999995</v>
      </c>
    </row>
    <row r="120" spans="1:23" x14ac:dyDescent="0.25">
      <c r="A120" s="12">
        <v>655036</v>
      </c>
      <c r="B120" s="12">
        <v>31223900</v>
      </c>
      <c r="C120" s="12" t="s">
        <v>79</v>
      </c>
      <c r="D120" s="12" t="s">
        <v>80</v>
      </c>
      <c r="E120" s="13">
        <v>44611.625</v>
      </c>
      <c r="F120" s="12" t="s">
        <v>109</v>
      </c>
      <c r="G120" s="12" t="s">
        <v>264</v>
      </c>
      <c r="H120" s="12">
        <v>2.7</v>
      </c>
      <c r="I120" s="12">
        <v>1451</v>
      </c>
      <c r="J120" s="12">
        <v>3.25</v>
      </c>
      <c r="K120" s="12">
        <v>1490</v>
      </c>
      <c r="L120" s="12">
        <v>39</v>
      </c>
      <c r="M120" s="12" t="s">
        <v>56</v>
      </c>
      <c r="N120" s="12" t="s">
        <v>40</v>
      </c>
      <c r="O120" s="11">
        <f t="shared" si="2"/>
        <v>16.66</v>
      </c>
      <c r="P120" s="12">
        <v>1</v>
      </c>
      <c r="Q120" s="12">
        <f t="shared" si="3"/>
        <v>9.8000000000000007</v>
      </c>
      <c r="R120" s="12">
        <v>1</v>
      </c>
      <c r="S120" s="12"/>
      <c r="V120">
        <f>SUM($Q$6:Q120)</f>
        <v>339.40000000000043</v>
      </c>
      <c r="W120" s="3">
        <f>SUM($O$6:O120)</f>
        <v>-0.25999999999999446</v>
      </c>
    </row>
    <row r="121" spans="1:23" x14ac:dyDescent="0.25">
      <c r="A121" s="12">
        <v>655221</v>
      </c>
      <c r="B121" s="12">
        <v>31229800</v>
      </c>
      <c r="C121" s="12" t="s">
        <v>35</v>
      </c>
      <c r="D121" s="12" t="s">
        <v>41</v>
      </c>
      <c r="E121" s="13">
        <v>44611.625</v>
      </c>
      <c r="F121" s="12" t="s">
        <v>201</v>
      </c>
      <c r="G121" s="12" t="s">
        <v>265</v>
      </c>
      <c r="H121" s="12">
        <v>2.6</v>
      </c>
      <c r="I121" s="12">
        <v>1354</v>
      </c>
      <c r="J121" s="12">
        <v>3.15</v>
      </c>
      <c r="K121" s="12">
        <v>1382</v>
      </c>
      <c r="L121" s="12">
        <v>28</v>
      </c>
      <c r="M121" s="12" t="s">
        <v>28</v>
      </c>
      <c r="N121" s="12" t="s">
        <v>266</v>
      </c>
      <c r="O121" s="11">
        <f t="shared" si="2"/>
        <v>-10</v>
      </c>
      <c r="P121" s="12">
        <v>0</v>
      </c>
      <c r="Q121" s="12">
        <f t="shared" si="3"/>
        <v>-21.5</v>
      </c>
      <c r="R121" s="12">
        <v>0</v>
      </c>
      <c r="S121" s="12"/>
      <c r="V121">
        <f>SUM($Q$6:Q121)</f>
        <v>317.90000000000043</v>
      </c>
      <c r="W121" s="3">
        <f>SUM($O$6:O121)</f>
        <v>-10.259999999999994</v>
      </c>
    </row>
    <row r="122" spans="1:23" x14ac:dyDescent="0.25">
      <c r="A122" s="12">
        <v>655286</v>
      </c>
      <c r="B122" s="12">
        <v>31221916</v>
      </c>
      <c r="C122" s="12" t="s">
        <v>88</v>
      </c>
      <c r="D122" s="12" t="s">
        <v>89</v>
      </c>
      <c r="E122" s="13">
        <v>44611.6875</v>
      </c>
      <c r="F122" s="12" t="s">
        <v>267</v>
      </c>
      <c r="G122" s="12" t="s">
        <v>91</v>
      </c>
      <c r="H122" s="12">
        <v>2.68</v>
      </c>
      <c r="I122" s="12">
        <v>1539</v>
      </c>
      <c r="J122" s="12">
        <v>3</v>
      </c>
      <c r="K122" s="12">
        <v>1590</v>
      </c>
      <c r="L122" s="12">
        <v>51</v>
      </c>
      <c r="M122" s="12" t="s">
        <v>268</v>
      </c>
      <c r="N122" s="12" t="s">
        <v>268</v>
      </c>
      <c r="O122" s="11">
        <f t="shared" si="2"/>
        <v>-10</v>
      </c>
      <c r="P122" s="12">
        <v>0</v>
      </c>
      <c r="Q122" s="12">
        <f t="shared" si="3"/>
        <v>-20</v>
      </c>
      <c r="R122" s="12">
        <v>0</v>
      </c>
      <c r="S122" s="12"/>
      <c r="V122">
        <f>SUM($Q$6:Q122)</f>
        <v>297.90000000000043</v>
      </c>
      <c r="W122" s="3">
        <f>SUM($O$6:O122)</f>
        <v>-20.259999999999994</v>
      </c>
    </row>
    <row r="123" spans="1:23" x14ac:dyDescent="0.25">
      <c r="A123" s="12">
        <v>655200</v>
      </c>
      <c r="B123" s="12">
        <v>31223276</v>
      </c>
      <c r="C123" s="12" t="s">
        <v>70</v>
      </c>
      <c r="D123" s="12" t="s">
        <v>155</v>
      </c>
      <c r="E123" s="13">
        <v>44611.75</v>
      </c>
      <c r="F123" s="12" t="s">
        <v>157</v>
      </c>
      <c r="G123" s="12" t="s">
        <v>269</v>
      </c>
      <c r="H123" s="12">
        <v>2.64</v>
      </c>
      <c r="I123" s="12">
        <v>1427</v>
      </c>
      <c r="J123" s="12">
        <v>3.2</v>
      </c>
      <c r="K123" s="12">
        <v>1471</v>
      </c>
      <c r="L123" s="12">
        <v>44</v>
      </c>
      <c r="M123" s="12" t="s">
        <v>39</v>
      </c>
      <c r="N123" s="12" t="s">
        <v>39</v>
      </c>
      <c r="O123" s="11">
        <f t="shared" si="2"/>
        <v>-10</v>
      </c>
      <c r="P123" s="12">
        <v>0</v>
      </c>
      <c r="Q123" s="12">
        <f t="shared" si="3"/>
        <v>9.8000000000000007</v>
      </c>
      <c r="R123" s="12">
        <v>1</v>
      </c>
      <c r="S123" s="12"/>
      <c r="V123">
        <f>SUM($Q$6:Q123)</f>
        <v>307.70000000000044</v>
      </c>
      <c r="W123" s="3">
        <f>SUM($O$6:O123)</f>
        <v>-30.259999999999994</v>
      </c>
    </row>
    <row r="124" spans="1:23" x14ac:dyDescent="0.25">
      <c r="A124" s="12">
        <v>657855</v>
      </c>
      <c r="B124" s="12">
        <v>31236218</v>
      </c>
      <c r="C124" s="12" t="s">
        <v>219</v>
      </c>
      <c r="D124" s="12" t="s">
        <v>220</v>
      </c>
      <c r="E124" s="13">
        <v>44612.583333333336</v>
      </c>
      <c r="F124" s="12" t="s">
        <v>270</v>
      </c>
      <c r="G124" s="12" t="s">
        <v>271</v>
      </c>
      <c r="H124" s="12">
        <v>1.98</v>
      </c>
      <c r="I124" s="12">
        <v>1548</v>
      </c>
      <c r="J124" s="12">
        <v>4.5999999999999996</v>
      </c>
      <c r="K124" s="12">
        <v>1563</v>
      </c>
      <c r="L124" s="12">
        <v>15</v>
      </c>
      <c r="M124" s="12" t="s">
        <v>33</v>
      </c>
      <c r="N124" s="12" t="s">
        <v>149</v>
      </c>
      <c r="O124" s="11">
        <f t="shared" si="2"/>
        <v>-10</v>
      </c>
      <c r="P124" s="12">
        <v>0</v>
      </c>
      <c r="Q124" s="12">
        <f t="shared" si="3"/>
        <v>9.8000000000000007</v>
      </c>
      <c r="R124" s="12">
        <v>1</v>
      </c>
      <c r="S124" s="12"/>
      <c r="V124">
        <f>SUM($Q$6:Q124)</f>
        <v>317.50000000000045</v>
      </c>
      <c r="W124" s="3">
        <f>SUM($O$6:O124)</f>
        <v>-40.259999999999991</v>
      </c>
    </row>
    <row r="125" spans="1:23" x14ac:dyDescent="0.25">
      <c r="A125" s="12">
        <v>658150</v>
      </c>
      <c r="B125" s="12">
        <v>31247135</v>
      </c>
      <c r="C125" s="12" t="s">
        <v>248</v>
      </c>
      <c r="D125" s="12" t="s">
        <v>249</v>
      </c>
      <c r="E125" s="13">
        <v>44612.6875</v>
      </c>
      <c r="F125" s="12" t="s">
        <v>251</v>
      </c>
      <c r="G125" s="12" t="s">
        <v>272</v>
      </c>
      <c r="H125" s="12">
        <v>1.99</v>
      </c>
      <c r="I125" s="12">
        <v>1577</v>
      </c>
      <c r="J125" s="12">
        <v>3.7</v>
      </c>
      <c r="K125" s="12">
        <v>1598</v>
      </c>
      <c r="L125" s="12">
        <v>21</v>
      </c>
      <c r="M125" s="12" t="s">
        <v>28</v>
      </c>
      <c r="N125" s="12" t="s">
        <v>74</v>
      </c>
      <c r="O125" s="11">
        <f t="shared" si="2"/>
        <v>-10</v>
      </c>
      <c r="P125" s="12">
        <v>0</v>
      </c>
      <c r="Q125" s="12">
        <f t="shared" si="3"/>
        <v>-27</v>
      </c>
      <c r="R125" s="12">
        <v>0</v>
      </c>
      <c r="S125" s="12"/>
      <c r="V125">
        <f>SUM($Q$6:Q125)</f>
        <v>290.50000000000045</v>
      </c>
      <c r="W125" s="3">
        <f>SUM($O$6:O125)</f>
        <v>-50.259999999999991</v>
      </c>
    </row>
    <row r="126" spans="1:23" x14ac:dyDescent="0.25">
      <c r="A126" s="12">
        <v>657728</v>
      </c>
      <c r="B126" s="12">
        <v>31222153</v>
      </c>
      <c r="C126" s="12" t="s">
        <v>79</v>
      </c>
      <c r="D126" s="12" t="s">
        <v>85</v>
      </c>
      <c r="E126" s="13">
        <v>44612.833333333336</v>
      </c>
      <c r="F126" s="12" t="s">
        <v>273</v>
      </c>
      <c r="G126" s="12" t="s">
        <v>274</v>
      </c>
      <c r="H126" s="12">
        <v>2.54</v>
      </c>
      <c r="I126" s="12">
        <v>1595</v>
      </c>
      <c r="J126" s="12">
        <v>3.55</v>
      </c>
      <c r="K126" s="12">
        <v>1640</v>
      </c>
      <c r="L126" s="12">
        <v>45</v>
      </c>
      <c r="M126" s="12" t="s">
        <v>27</v>
      </c>
      <c r="N126" s="12" t="s">
        <v>146</v>
      </c>
      <c r="O126" s="11">
        <f t="shared" si="2"/>
        <v>15.091999999999999</v>
      </c>
      <c r="P126" s="12">
        <v>1</v>
      </c>
      <c r="Q126" s="12">
        <f t="shared" si="3"/>
        <v>9.8000000000000007</v>
      </c>
      <c r="R126" s="12">
        <v>1</v>
      </c>
      <c r="S126" s="12"/>
      <c r="V126">
        <f>SUM($Q$6:Q126)</f>
        <v>300.30000000000047</v>
      </c>
      <c r="W126" s="3">
        <f>SUM($O$6:O126)</f>
        <v>-35.167999999999992</v>
      </c>
    </row>
    <row r="127" spans="1:23" x14ac:dyDescent="0.25">
      <c r="A127" s="12">
        <v>658287</v>
      </c>
      <c r="B127" s="12">
        <v>31252169</v>
      </c>
      <c r="C127" s="12" t="s">
        <v>275</v>
      </c>
      <c r="D127" s="12" t="s">
        <v>276</v>
      </c>
      <c r="E127" s="13">
        <v>44613.666666666664</v>
      </c>
      <c r="F127" s="12" t="s">
        <v>277</v>
      </c>
      <c r="G127" s="12" t="s">
        <v>278</v>
      </c>
      <c r="H127" s="12">
        <v>2.68</v>
      </c>
      <c r="I127" s="12">
        <v>1514</v>
      </c>
      <c r="J127" s="12">
        <v>3.1</v>
      </c>
      <c r="K127" s="12">
        <v>1545</v>
      </c>
      <c r="L127" s="12">
        <v>31</v>
      </c>
      <c r="M127" s="12" t="s">
        <v>27</v>
      </c>
      <c r="N127" s="12" t="s">
        <v>27</v>
      </c>
      <c r="O127" s="11">
        <f t="shared" si="2"/>
        <v>-10</v>
      </c>
      <c r="P127" s="12">
        <v>0</v>
      </c>
      <c r="Q127" s="12">
        <f t="shared" si="3"/>
        <v>9.8000000000000007</v>
      </c>
      <c r="R127" s="12">
        <v>1</v>
      </c>
      <c r="S127" s="12"/>
      <c r="V127">
        <f>SUM($Q$6:Q127)</f>
        <v>310.10000000000048</v>
      </c>
      <c r="W127" s="3">
        <f>SUM($O$6:O127)</f>
        <v>-45.167999999999992</v>
      </c>
    </row>
    <row r="128" spans="1:23" x14ac:dyDescent="0.25">
      <c r="A128" s="12">
        <v>658422</v>
      </c>
      <c r="B128" s="12">
        <v>31244423</v>
      </c>
      <c r="C128" s="12" t="s">
        <v>35</v>
      </c>
      <c r="D128" s="12" t="s">
        <v>41</v>
      </c>
      <c r="E128" s="13">
        <v>44614.822916666664</v>
      </c>
      <c r="F128" s="12" t="s">
        <v>279</v>
      </c>
      <c r="G128" s="12" t="s">
        <v>139</v>
      </c>
      <c r="H128" s="12">
        <v>2.54</v>
      </c>
      <c r="I128" s="12">
        <v>1338</v>
      </c>
      <c r="J128" s="12">
        <v>3.15</v>
      </c>
      <c r="K128" s="12">
        <v>1432</v>
      </c>
      <c r="L128" s="12">
        <v>94</v>
      </c>
      <c r="M128" s="12" t="s">
        <v>56</v>
      </c>
      <c r="N128" s="12" t="s">
        <v>33</v>
      </c>
      <c r="O128" s="11">
        <f t="shared" si="2"/>
        <v>-10</v>
      </c>
      <c r="P128" s="12">
        <v>0</v>
      </c>
      <c r="Q128" s="12">
        <f t="shared" si="3"/>
        <v>-21.5</v>
      </c>
      <c r="R128" s="12">
        <v>0</v>
      </c>
      <c r="S128" s="12"/>
      <c r="V128">
        <f>SUM($Q$6:Q128)</f>
        <v>288.60000000000048</v>
      </c>
      <c r="W128" s="3">
        <f>SUM($O$6:O128)</f>
        <v>-55.167999999999992</v>
      </c>
    </row>
    <row r="129" spans="1:23" x14ac:dyDescent="0.25">
      <c r="A129" s="12">
        <v>658448</v>
      </c>
      <c r="B129" s="12">
        <v>31252122</v>
      </c>
      <c r="C129" s="12" t="s">
        <v>35</v>
      </c>
      <c r="D129" s="12" t="s">
        <v>36</v>
      </c>
      <c r="E129" s="13">
        <v>44614.822916666664</v>
      </c>
      <c r="F129" s="12" t="s">
        <v>280</v>
      </c>
      <c r="G129" s="12" t="s">
        <v>281</v>
      </c>
      <c r="H129" s="12">
        <v>2.82</v>
      </c>
      <c r="I129" s="12">
        <v>1526</v>
      </c>
      <c r="J129" s="12">
        <v>3.15</v>
      </c>
      <c r="K129" s="12">
        <v>1554</v>
      </c>
      <c r="L129" s="12">
        <v>28</v>
      </c>
      <c r="M129" s="12" t="s">
        <v>27</v>
      </c>
      <c r="N129" s="12" t="s">
        <v>27</v>
      </c>
      <c r="O129" s="11">
        <f t="shared" si="2"/>
        <v>-10</v>
      </c>
      <c r="P129" s="12">
        <v>0</v>
      </c>
      <c r="Q129" s="12">
        <f t="shared" si="3"/>
        <v>9.8000000000000007</v>
      </c>
      <c r="R129" s="12">
        <v>1</v>
      </c>
      <c r="S129" s="12"/>
      <c r="V129">
        <f>SUM($Q$6:Q129)</f>
        <v>298.40000000000049</v>
      </c>
      <c r="W129" s="3">
        <f>SUM($O$6:O129)</f>
        <v>-65.167999999999992</v>
      </c>
    </row>
    <row r="130" spans="1:23" x14ac:dyDescent="0.25">
      <c r="A130" s="12">
        <v>658424</v>
      </c>
      <c r="B130" s="12">
        <v>31187605</v>
      </c>
      <c r="C130" s="12" t="s">
        <v>35</v>
      </c>
      <c r="D130" s="12" t="s">
        <v>41</v>
      </c>
      <c r="E130" s="13">
        <v>44614.822916666664</v>
      </c>
      <c r="F130" s="12" t="s">
        <v>282</v>
      </c>
      <c r="G130" s="12" t="s">
        <v>283</v>
      </c>
      <c r="H130" s="12">
        <v>2.56</v>
      </c>
      <c r="I130" s="12">
        <v>1380</v>
      </c>
      <c r="J130" s="12">
        <v>3.15</v>
      </c>
      <c r="K130" s="12">
        <v>1440</v>
      </c>
      <c r="L130" s="12">
        <v>60</v>
      </c>
      <c r="M130" s="12" t="s">
        <v>28</v>
      </c>
      <c r="N130" s="12" t="s">
        <v>39</v>
      </c>
      <c r="O130" s="11">
        <f t="shared" si="2"/>
        <v>-10</v>
      </c>
      <c r="P130" s="12">
        <v>0</v>
      </c>
      <c r="Q130" s="12">
        <f t="shared" si="3"/>
        <v>9.8000000000000007</v>
      </c>
      <c r="R130" s="12">
        <v>1</v>
      </c>
      <c r="S130" s="12"/>
      <c r="V130">
        <f>SUM($Q$6:Q130)</f>
        <v>308.2000000000005</v>
      </c>
      <c r="W130" s="3">
        <f>SUM($O$6:O130)</f>
        <v>-75.167999999999992</v>
      </c>
    </row>
    <row r="131" spans="1:23" x14ac:dyDescent="0.25">
      <c r="A131" s="12">
        <v>658607</v>
      </c>
      <c r="B131" s="12">
        <v>31231895</v>
      </c>
      <c r="C131" s="12" t="s">
        <v>35</v>
      </c>
      <c r="D131" s="12" t="s">
        <v>47</v>
      </c>
      <c r="E131" s="13">
        <v>44615.822916666664</v>
      </c>
      <c r="F131" s="12" t="s">
        <v>189</v>
      </c>
      <c r="G131" s="12" t="s">
        <v>171</v>
      </c>
      <c r="H131" s="12">
        <v>1.87</v>
      </c>
      <c r="I131" s="12">
        <v>1500</v>
      </c>
      <c r="J131" s="12">
        <v>5</v>
      </c>
      <c r="K131" s="12">
        <v>1511</v>
      </c>
      <c r="L131" s="12">
        <v>11</v>
      </c>
      <c r="M131" s="12" t="s">
        <v>27</v>
      </c>
      <c r="N131" s="12" t="s">
        <v>56</v>
      </c>
      <c r="O131" s="11">
        <f t="shared" si="2"/>
        <v>8.5260000000000034</v>
      </c>
      <c r="P131" s="12">
        <v>1</v>
      </c>
      <c r="Q131" s="12">
        <f t="shared" si="3"/>
        <v>9.8000000000000007</v>
      </c>
      <c r="R131" s="12">
        <v>1</v>
      </c>
      <c r="S131" s="12"/>
      <c r="V131">
        <f>SUM($Q$6:Q131)</f>
        <v>318.00000000000051</v>
      </c>
      <c r="W131" s="3">
        <f>SUM($O$6:O131)</f>
        <v>-66.641999999999996</v>
      </c>
    </row>
    <row r="132" spans="1:23" x14ac:dyDescent="0.25">
      <c r="A132" s="12">
        <v>658670</v>
      </c>
      <c r="B132" s="12">
        <v>31257582</v>
      </c>
      <c r="C132" s="12" t="s">
        <v>192</v>
      </c>
      <c r="D132" s="12" t="s">
        <v>284</v>
      </c>
      <c r="E132" s="13">
        <v>44616.045138888891</v>
      </c>
      <c r="F132" s="12" t="s">
        <v>285</v>
      </c>
      <c r="G132" s="12" t="s">
        <v>286</v>
      </c>
      <c r="H132" s="12">
        <v>1.97</v>
      </c>
      <c r="I132" s="12">
        <v>1454</v>
      </c>
      <c r="J132" s="12">
        <v>4.8</v>
      </c>
      <c r="K132" s="12">
        <v>1481</v>
      </c>
      <c r="L132" s="12">
        <v>27</v>
      </c>
      <c r="M132" s="12" t="s">
        <v>27</v>
      </c>
      <c r="N132" s="12" t="s">
        <v>27</v>
      </c>
      <c r="O132" s="11">
        <f t="shared" si="2"/>
        <v>-10</v>
      </c>
      <c r="P132" s="12">
        <v>0</v>
      </c>
      <c r="Q132" s="12">
        <f t="shared" si="3"/>
        <v>9.8000000000000007</v>
      </c>
      <c r="R132" s="12">
        <v>1</v>
      </c>
      <c r="S132" s="12"/>
      <c r="V132">
        <f>SUM($Q$6:Q132)</f>
        <v>327.80000000000052</v>
      </c>
      <c r="W132" s="3">
        <f>SUM($O$6:O132)</f>
        <v>-76.641999999999996</v>
      </c>
    </row>
    <row r="133" spans="1:23" x14ac:dyDescent="0.25">
      <c r="A133" s="12">
        <v>658580</v>
      </c>
      <c r="B133" s="12">
        <v>31257568</v>
      </c>
      <c r="C133" s="12" t="s">
        <v>287</v>
      </c>
      <c r="D133" s="12" t="s">
        <v>288</v>
      </c>
      <c r="E133" s="13">
        <v>44616.052083333336</v>
      </c>
      <c r="F133" s="12" t="s">
        <v>289</v>
      </c>
      <c r="G133" s="12" t="s">
        <v>290</v>
      </c>
      <c r="H133" s="12">
        <v>2.1</v>
      </c>
      <c r="I133" s="12">
        <v>1471</v>
      </c>
      <c r="J133" s="12">
        <v>4.0999999999999996</v>
      </c>
      <c r="K133" s="12">
        <v>1487</v>
      </c>
      <c r="L133" s="12">
        <v>16</v>
      </c>
      <c r="M133" s="12" t="s">
        <v>56</v>
      </c>
      <c r="N133" s="12" t="s">
        <v>56</v>
      </c>
      <c r="O133" s="11">
        <f t="shared" si="2"/>
        <v>10.78</v>
      </c>
      <c r="P133" s="12">
        <v>1</v>
      </c>
      <c r="Q133" s="12">
        <f t="shared" si="3"/>
        <v>9.8000000000000007</v>
      </c>
      <c r="R133" s="12">
        <v>1</v>
      </c>
      <c r="S133" s="12"/>
      <c r="V133">
        <f>SUM($Q$6:Q133)</f>
        <v>337.60000000000053</v>
      </c>
      <c r="W133" s="3">
        <f>SUM($O$6:O133)</f>
        <v>-65.861999999999995</v>
      </c>
    </row>
    <row r="134" spans="1:23" x14ac:dyDescent="0.25">
      <c r="A134" s="12">
        <v>658645</v>
      </c>
      <c r="B134" s="12">
        <v>31258852</v>
      </c>
      <c r="C134" s="12" t="s">
        <v>291</v>
      </c>
      <c r="D134" s="12" t="s">
        <v>292</v>
      </c>
      <c r="E134" s="13">
        <v>44616.666666666664</v>
      </c>
      <c r="F134" s="12" t="s">
        <v>293</v>
      </c>
      <c r="G134" s="12" t="s">
        <v>294</v>
      </c>
      <c r="H134" s="12">
        <v>2.66</v>
      </c>
      <c r="I134" s="12">
        <v>1541</v>
      </c>
      <c r="J134" s="12">
        <v>2.76</v>
      </c>
      <c r="K134" s="12">
        <v>1586</v>
      </c>
      <c r="L134" s="12">
        <v>45</v>
      </c>
      <c r="M134" s="12" t="s">
        <v>28</v>
      </c>
      <c r="N134" s="12" t="s">
        <v>34</v>
      </c>
      <c r="O134" s="11">
        <f t="shared" si="2"/>
        <v>16.268000000000001</v>
      </c>
      <c r="P134" s="12">
        <v>1</v>
      </c>
      <c r="Q134" s="12">
        <f t="shared" si="3"/>
        <v>9.8000000000000007</v>
      </c>
      <c r="R134" s="12">
        <v>1</v>
      </c>
      <c r="S134" s="12"/>
      <c r="V134">
        <f>SUM($Q$6:Q134)</f>
        <v>347.40000000000055</v>
      </c>
      <c r="W134" s="3">
        <f>SUM($O$6:O134)</f>
        <v>-49.593999999999994</v>
      </c>
    </row>
    <row r="135" spans="1:23" x14ac:dyDescent="0.25">
      <c r="A135" s="12">
        <v>658609</v>
      </c>
      <c r="B135" s="12">
        <v>31242191</v>
      </c>
      <c r="C135" s="12" t="s">
        <v>70</v>
      </c>
      <c r="D135" s="12" t="s">
        <v>295</v>
      </c>
      <c r="E135" s="13">
        <v>44617.75</v>
      </c>
      <c r="F135" s="12" t="s">
        <v>296</v>
      </c>
      <c r="G135" s="12" t="s">
        <v>297</v>
      </c>
      <c r="H135" s="12">
        <v>2.5</v>
      </c>
      <c r="I135" s="12">
        <v>1344</v>
      </c>
      <c r="J135" s="12">
        <v>3.35</v>
      </c>
      <c r="K135" s="12">
        <v>1367</v>
      </c>
      <c r="L135" s="12">
        <v>23</v>
      </c>
      <c r="M135" s="12" t="s">
        <v>56</v>
      </c>
      <c r="N135" s="12" t="s">
        <v>146</v>
      </c>
      <c r="O135" s="11">
        <f t="shared" ref="O135:O198" si="4">IF(P135&lt;1,-10,((H135*10-10)*0.98))</f>
        <v>14.7</v>
      </c>
      <c r="P135" s="12">
        <v>1</v>
      </c>
      <c r="Q135" s="12">
        <f t="shared" ref="Q135:Q198" si="5">IF(R135&gt;0,9.8,-(J135*10-10))</f>
        <v>9.8000000000000007</v>
      </c>
      <c r="R135" s="12">
        <v>1</v>
      </c>
      <c r="S135" s="12"/>
      <c r="V135">
        <f>SUM($Q$6:Q135)</f>
        <v>357.20000000000056</v>
      </c>
      <c r="W135" s="3">
        <f>SUM($O$6:O135)</f>
        <v>-34.893999999999991</v>
      </c>
    </row>
    <row r="136" spans="1:23" x14ac:dyDescent="0.25">
      <c r="A136" s="12">
        <v>658610</v>
      </c>
      <c r="B136" s="12">
        <v>31242219</v>
      </c>
      <c r="C136" s="12" t="s">
        <v>70</v>
      </c>
      <c r="D136" s="12" t="s">
        <v>295</v>
      </c>
      <c r="E136" s="13">
        <v>44617.75</v>
      </c>
      <c r="F136" s="12" t="s">
        <v>298</v>
      </c>
      <c r="G136" s="12" t="s">
        <v>299</v>
      </c>
      <c r="H136" s="12">
        <v>2.1</v>
      </c>
      <c r="I136" s="12">
        <v>1413</v>
      </c>
      <c r="J136" s="12">
        <v>3.95</v>
      </c>
      <c r="K136" s="12">
        <v>1495</v>
      </c>
      <c r="L136" s="12">
        <v>82</v>
      </c>
      <c r="M136" s="12" t="s">
        <v>27</v>
      </c>
      <c r="N136" s="12" t="s">
        <v>39</v>
      </c>
      <c r="O136" s="11">
        <f t="shared" si="4"/>
        <v>-10</v>
      </c>
      <c r="P136" s="12">
        <v>0</v>
      </c>
      <c r="Q136" s="12">
        <f t="shared" si="5"/>
        <v>9.8000000000000007</v>
      </c>
      <c r="R136" s="12">
        <v>1</v>
      </c>
      <c r="S136" s="12"/>
      <c r="V136">
        <f>SUM($Q$6:Q136)</f>
        <v>367.00000000000057</v>
      </c>
      <c r="W136" s="3">
        <f>SUM($O$6:O136)</f>
        <v>-44.893999999999991</v>
      </c>
    </row>
    <row r="137" spans="1:23" x14ac:dyDescent="0.25">
      <c r="A137" s="12">
        <v>659463</v>
      </c>
      <c r="B137" s="12">
        <v>31236173</v>
      </c>
      <c r="C137" s="12" t="s">
        <v>142</v>
      </c>
      <c r="D137" s="12" t="s">
        <v>143</v>
      </c>
      <c r="E137" s="13">
        <v>44618.253472222219</v>
      </c>
      <c r="F137" s="12" t="s">
        <v>300</v>
      </c>
      <c r="G137" s="12" t="s">
        <v>301</v>
      </c>
      <c r="H137" s="12">
        <v>2.62</v>
      </c>
      <c r="I137" s="12">
        <v>1460</v>
      </c>
      <c r="J137" s="12">
        <v>2.78</v>
      </c>
      <c r="K137" s="12">
        <v>1518</v>
      </c>
      <c r="L137" s="12">
        <v>58</v>
      </c>
      <c r="M137" s="12" t="s">
        <v>39</v>
      </c>
      <c r="N137" s="12" t="s">
        <v>44</v>
      </c>
      <c r="O137" s="11">
        <f t="shared" si="4"/>
        <v>-10</v>
      </c>
      <c r="P137" s="12">
        <v>0</v>
      </c>
      <c r="Q137" s="12">
        <f t="shared" si="5"/>
        <v>9.8000000000000007</v>
      </c>
      <c r="R137" s="12">
        <v>1</v>
      </c>
      <c r="S137" s="12"/>
      <c r="V137">
        <f>SUM($Q$6:Q137)</f>
        <v>376.80000000000058</v>
      </c>
      <c r="W137" s="3">
        <f>SUM($O$6:O137)</f>
        <v>-54.893999999999991</v>
      </c>
    </row>
    <row r="138" spans="1:23" x14ac:dyDescent="0.25">
      <c r="A138" s="12">
        <v>658874</v>
      </c>
      <c r="B138" s="12">
        <v>31263003</v>
      </c>
      <c r="C138" s="12" t="s">
        <v>135</v>
      </c>
      <c r="D138" s="12" t="s">
        <v>136</v>
      </c>
      <c r="E138" s="13">
        <v>44618.4375</v>
      </c>
      <c r="F138" s="12" t="s">
        <v>160</v>
      </c>
      <c r="G138" s="12" t="s">
        <v>302</v>
      </c>
      <c r="H138" s="12">
        <v>2.7</v>
      </c>
      <c r="I138" s="12">
        <v>1486</v>
      </c>
      <c r="J138" s="12">
        <v>2.96</v>
      </c>
      <c r="K138" s="12">
        <v>1541</v>
      </c>
      <c r="L138" s="12">
        <v>55</v>
      </c>
      <c r="M138" s="12" t="s">
        <v>56</v>
      </c>
      <c r="N138" s="12" t="s">
        <v>40</v>
      </c>
      <c r="O138" s="11">
        <f t="shared" si="4"/>
        <v>16.66</v>
      </c>
      <c r="P138" s="12">
        <v>1</v>
      </c>
      <c r="Q138" s="12">
        <f t="shared" si="5"/>
        <v>9.8000000000000007</v>
      </c>
      <c r="R138" s="12">
        <v>1</v>
      </c>
      <c r="S138" s="12"/>
      <c r="V138">
        <f>SUM($Q$6:Q138)</f>
        <v>386.60000000000059</v>
      </c>
      <c r="W138" s="3">
        <f>SUM($O$6:O138)</f>
        <v>-38.233999999999995</v>
      </c>
    </row>
    <row r="139" spans="1:23" x14ac:dyDescent="0.25">
      <c r="A139" s="12">
        <v>658856</v>
      </c>
      <c r="B139" s="12">
        <v>31145366</v>
      </c>
      <c r="C139" s="12" t="s">
        <v>303</v>
      </c>
      <c r="D139" s="12" t="s">
        <v>304</v>
      </c>
      <c r="E139" s="13">
        <v>44618.458333333336</v>
      </c>
      <c r="F139" s="12" t="s">
        <v>305</v>
      </c>
      <c r="G139" s="12" t="s">
        <v>306</v>
      </c>
      <c r="H139" s="12">
        <v>2.7</v>
      </c>
      <c r="I139" s="12">
        <v>1490</v>
      </c>
      <c r="J139" s="12">
        <v>2.88</v>
      </c>
      <c r="K139" s="12">
        <v>1531</v>
      </c>
      <c r="L139" s="12">
        <v>41</v>
      </c>
      <c r="M139" s="12" t="s">
        <v>27</v>
      </c>
      <c r="N139" s="12" t="s">
        <v>56</v>
      </c>
      <c r="O139" s="11">
        <f t="shared" si="4"/>
        <v>16.66</v>
      </c>
      <c r="P139" s="12">
        <v>1</v>
      </c>
      <c r="Q139" s="12">
        <f t="shared" si="5"/>
        <v>9.8000000000000007</v>
      </c>
      <c r="R139" s="12">
        <v>1</v>
      </c>
      <c r="S139" s="12"/>
      <c r="V139">
        <f>SUM($Q$6:Q139)</f>
        <v>396.4000000000006</v>
      </c>
      <c r="W139" s="3">
        <f>SUM($O$6:O139)</f>
        <v>-21.573999999999995</v>
      </c>
    </row>
    <row r="140" spans="1:23" x14ac:dyDescent="0.25">
      <c r="A140" s="12">
        <v>658847</v>
      </c>
      <c r="B140" s="12">
        <v>31238057</v>
      </c>
      <c r="C140" s="12" t="s">
        <v>79</v>
      </c>
      <c r="D140" s="12" t="s">
        <v>85</v>
      </c>
      <c r="E140" s="13">
        <v>44618.541666666664</v>
      </c>
      <c r="F140" s="12" t="s">
        <v>307</v>
      </c>
      <c r="G140" s="12" t="s">
        <v>308</v>
      </c>
      <c r="H140" s="12">
        <v>2.52</v>
      </c>
      <c r="I140" s="12">
        <v>1485</v>
      </c>
      <c r="J140" s="12">
        <v>3.35</v>
      </c>
      <c r="K140" s="12">
        <v>1572</v>
      </c>
      <c r="L140" s="12">
        <v>87</v>
      </c>
      <c r="M140" s="12" t="s">
        <v>28</v>
      </c>
      <c r="N140" s="12" t="s">
        <v>28</v>
      </c>
      <c r="O140" s="11">
        <f t="shared" si="4"/>
        <v>-10</v>
      </c>
      <c r="P140" s="12">
        <v>0</v>
      </c>
      <c r="Q140" s="12">
        <f t="shared" si="5"/>
        <v>-23.5</v>
      </c>
      <c r="R140" s="12">
        <v>0</v>
      </c>
      <c r="S140" s="12"/>
      <c r="V140">
        <f>SUM($Q$6:Q140)</f>
        <v>372.9000000000006</v>
      </c>
      <c r="W140" s="3">
        <f>SUM($O$6:O140)</f>
        <v>-31.573999999999995</v>
      </c>
    </row>
    <row r="141" spans="1:23" x14ac:dyDescent="0.25">
      <c r="A141" s="12">
        <v>659212</v>
      </c>
      <c r="B141" s="12">
        <v>31256816</v>
      </c>
      <c r="C141" s="12" t="s">
        <v>111</v>
      </c>
      <c r="D141" s="12" t="s">
        <v>112</v>
      </c>
      <c r="E141" s="13">
        <v>44618.583333333336</v>
      </c>
      <c r="F141" s="12" t="s">
        <v>309</v>
      </c>
      <c r="G141" s="12" t="s">
        <v>310</v>
      </c>
      <c r="H141" s="12">
        <v>2.1</v>
      </c>
      <c r="I141" s="12">
        <v>1538</v>
      </c>
      <c r="J141" s="12">
        <v>4</v>
      </c>
      <c r="K141" s="12">
        <v>1572</v>
      </c>
      <c r="L141" s="12">
        <v>34</v>
      </c>
      <c r="M141" s="12" t="s">
        <v>56</v>
      </c>
      <c r="N141" s="12" t="s">
        <v>50</v>
      </c>
      <c r="O141" s="11">
        <f t="shared" si="4"/>
        <v>10.78</v>
      </c>
      <c r="P141" s="12">
        <v>1</v>
      </c>
      <c r="Q141" s="12">
        <f t="shared" si="5"/>
        <v>9.8000000000000007</v>
      </c>
      <c r="R141" s="12">
        <v>1</v>
      </c>
      <c r="S141" s="12"/>
      <c r="V141">
        <f>SUM($Q$6:Q141)</f>
        <v>382.70000000000061</v>
      </c>
      <c r="W141" s="3">
        <f>SUM($O$6:O141)</f>
        <v>-20.793999999999997</v>
      </c>
    </row>
    <row r="142" spans="1:23" x14ac:dyDescent="0.25">
      <c r="A142" s="12">
        <v>659071</v>
      </c>
      <c r="B142" s="12">
        <v>31253981</v>
      </c>
      <c r="C142" s="12" t="s">
        <v>35</v>
      </c>
      <c r="D142" s="12" t="s">
        <v>41</v>
      </c>
      <c r="E142" s="13">
        <v>44618.625</v>
      </c>
      <c r="F142" s="12" t="s">
        <v>197</v>
      </c>
      <c r="G142" s="12" t="s">
        <v>45</v>
      </c>
      <c r="H142" s="12">
        <v>2.66</v>
      </c>
      <c r="I142" s="12">
        <v>1355</v>
      </c>
      <c r="J142" s="12">
        <v>3.3</v>
      </c>
      <c r="K142" s="12">
        <v>1385</v>
      </c>
      <c r="L142" s="12">
        <v>30</v>
      </c>
      <c r="M142" s="12" t="s">
        <v>27</v>
      </c>
      <c r="N142" s="12" t="s">
        <v>27</v>
      </c>
      <c r="O142" s="11">
        <f t="shared" si="4"/>
        <v>-10</v>
      </c>
      <c r="P142" s="12">
        <v>0</v>
      </c>
      <c r="Q142" s="12">
        <f t="shared" si="5"/>
        <v>9.8000000000000007</v>
      </c>
      <c r="R142" s="12">
        <v>1</v>
      </c>
      <c r="S142" s="12"/>
      <c r="V142">
        <f>SUM($Q$6:Q142)</f>
        <v>392.50000000000063</v>
      </c>
      <c r="W142" s="3">
        <f>SUM($O$6:O142)</f>
        <v>-30.793999999999997</v>
      </c>
    </row>
    <row r="143" spans="1:23" x14ac:dyDescent="0.25">
      <c r="A143" s="12">
        <v>659073</v>
      </c>
      <c r="B143" s="12">
        <v>31253987</v>
      </c>
      <c r="C143" s="12" t="s">
        <v>35</v>
      </c>
      <c r="D143" s="12" t="s">
        <v>41</v>
      </c>
      <c r="E143" s="13">
        <v>44618.625</v>
      </c>
      <c r="F143" s="12" t="s">
        <v>265</v>
      </c>
      <c r="G143" s="12" t="s">
        <v>225</v>
      </c>
      <c r="H143" s="12">
        <v>2.7</v>
      </c>
      <c r="I143" s="12">
        <v>1407</v>
      </c>
      <c r="J143" s="12">
        <v>2.84</v>
      </c>
      <c r="K143" s="12">
        <v>1493</v>
      </c>
      <c r="L143" s="12">
        <v>86</v>
      </c>
      <c r="M143" s="12" t="s">
        <v>39</v>
      </c>
      <c r="N143" s="12" t="s">
        <v>39</v>
      </c>
      <c r="O143" s="11">
        <f t="shared" si="4"/>
        <v>-10</v>
      </c>
      <c r="P143" s="12">
        <v>0</v>
      </c>
      <c r="Q143" s="12">
        <f t="shared" si="5"/>
        <v>9.8000000000000007</v>
      </c>
      <c r="R143" s="12">
        <v>1</v>
      </c>
      <c r="S143" s="12"/>
      <c r="V143">
        <f>SUM($Q$6:Q143)</f>
        <v>402.30000000000064</v>
      </c>
      <c r="W143" s="3">
        <f>SUM($O$6:O143)</f>
        <v>-40.793999999999997</v>
      </c>
    </row>
    <row r="144" spans="1:23" x14ac:dyDescent="0.25">
      <c r="A144" s="12">
        <v>659179</v>
      </c>
      <c r="B144" s="12">
        <v>31252135</v>
      </c>
      <c r="C144" s="12" t="s">
        <v>35</v>
      </c>
      <c r="D144" s="12" t="s">
        <v>311</v>
      </c>
      <c r="E144" s="13">
        <v>44618.625</v>
      </c>
      <c r="F144" s="12" t="s">
        <v>312</v>
      </c>
      <c r="G144" s="12" t="s">
        <v>313</v>
      </c>
      <c r="H144" s="12">
        <v>1.71</v>
      </c>
      <c r="I144" s="12">
        <v>1500</v>
      </c>
      <c r="J144" s="12">
        <v>5.7</v>
      </c>
      <c r="K144" s="12">
        <v>1512</v>
      </c>
      <c r="L144" s="12">
        <v>12</v>
      </c>
      <c r="M144" s="12" t="s">
        <v>56</v>
      </c>
      <c r="N144" s="12" t="s">
        <v>50</v>
      </c>
      <c r="O144" s="11">
        <f t="shared" si="4"/>
        <v>6.9580000000000011</v>
      </c>
      <c r="P144" s="12">
        <v>1</v>
      </c>
      <c r="Q144" s="12">
        <f t="shared" si="5"/>
        <v>9.8000000000000007</v>
      </c>
      <c r="R144" s="12">
        <v>1</v>
      </c>
      <c r="S144" s="12"/>
      <c r="V144">
        <f>SUM($Q$6:Q144)</f>
        <v>412.10000000000065</v>
      </c>
      <c r="W144" s="3">
        <f>SUM($O$6:O144)</f>
        <v>-33.835999999999999</v>
      </c>
    </row>
    <row r="145" spans="1:23" x14ac:dyDescent="0.25">
      <c r="A145" s="12">
        <v>658959</v>
      </c>
      <c r="B145" s="12">
        <v>31253920</v>
      </c>
      <c r="C145" s="12" t="s">
        <v>35</v>
      </c>
      <c r="D145" s="12" t="s">
        <v>53</v>
      </c>
      <c r="E145" s="13">
        <v>44618.625</v>
      </c>
      <c r="F145" s="12" t="s">
        <v>314</v>
      </c>
      <c r="G145" s="12" t="s">
        <v>153</v>
      </c>
      <c r="H145" s="12">
        <v>2.6</v>
      </c>
      <c r="I145" s="12">
        <v>1420</v>
      </c>
      <c r="J145" s="12">
        <v>2.82</v>
      </c>
      <c r="K145" s="12">
        <v>1481</v>
      </c>
      <c r="L145" s="12">
        <v>61</v>
      </c>
      <c r="M145" s="12" t="s">
        <v>33</v>
      </c>
      <c r="N145" s="12" t="s">
        <v>34</v>
      </c>
      <c r="O145" s="11">
        <f t="shared" si="4"/>
        <v>15.68</v>
      </c>
      <c r="P145" s="12">
        <v>1</v>
      </c>
      <c r="Q145" s="12">
        <f t="shared" si="5"/>
        <v>9.8000000000000007</v>
      </c>
      <c r="R145" s="12">
        <v>1</v>
      </c>
      <c r="S145" s="12"/>
      <c r="V145">
        <f>SUM($Q$6:Q145)</f>
        <v>421.90000000000066</v>
      </c>
      <c r="W145" s="3">
        <f>SUM($O$6:O145)</f>
        <v>-18.155999999999999</v>
      </c>
    </row>
    <row r="146" spans="1:23" x14ac:dyDescent="0.25">
      <c r="A146" s="12">
        <v>659021</v>
      </c>
      <c r="B146" s="12">
        <v>31235995</v>
      </c>
      <c r="C146" s="12" t="s">
        <v>35</v>
      </c>
      <c r="D146" s="12" t="s">
        <v>304</v>
      </c>
      <c r="E146" s="13">
        <v>44618.625</v>
      </c>
      <c r="F146" s="12" t="s">
        <v>315</v>
      </c>
      <c r="G146" s="12" t="s">
        <v>316</v>
      </c>
      <c r="H146" s="12">
        <v>2.58</v>
      </c>
      <c r="I146" s="12">
        <v>1480</v>
      </c>
      <c r="J146" s="12">
        <v>3.2</v>
      </c>
      <c r="K146" s="12">
        <v>1507</v>
      </c>
      <c r="L146" s="12">
        <v>27</v>
      </c>
      <c r="M146" s="12" t="s">
        <v>74</v>
      </c>
      <c r="N146" s="12" t="s">
        <v>74</v>
      </c>
      <c r="O146" s="11">
        <f t="shared" si="4"/>
        <v>-10</v>
      </c>
      <c r="P146" s="12">
        <v>0</v>
      </c>
      <c r="Q146" s="12">
        <f t="shared" si="5"/>
        <v>-22</v>
      </c>
      <c r="R146" s="12">
        <v>0</v>
      </c>
      <c r="S146" s="12"/>
      <c r="V146">
        <f>SUM($Q$6:Q146)</f>
        <v>399.90000000000066</v>
      </c>
      <c r="W146" s="3">
        <f>SUM($O$6:O146)</f>
        <v>-28.155999999999999</v>
      </c>
    </row>
    <row r="147" spans="1:23" x14ac:dyDescent="0.25">
      <c r="A147" s="12">
        <v>658887</v>
      </c>
      <c r="B147" s="12">
        <v>31252125</v>
      </c>
      <c r="C147" s="12" t="s">
        <v>35</v>
      </c>
      <c r="D147" s="12" t="s">
        <v>317</v>
      </c>
      <c r="E147" s="13">
        <v>44618.625</v>
      </c>
      <c r="F147" s="12" t="s">
        <v>318</v>
      </c>
      <c r="G147" s="12" t="s">
        <v>319</v>
      </c>
      <c r="H147" s="12">
        <v>1.92</v>
      </c>
      <c r="I147" s="12">
        <v>1472</v>
      </c>
      <c r="J147" s="12">
        <v>3.9</v>
      </c>
      <c r="K147" s="12">
        <v>1487</v>
      </c>
      <c r="L147" s="12">
        <v>15</v>
      </c>
      <c r="M147" s="12" t="s">
        <v>27</v>
      </c>
      <c r="N147" s="12" t="s">
        <v>28</v>
      </c>
      <c r="O147" s="11">
        <f t="shared" si="4"/>
        <v>-10</v>
      </c>
      <c r="P147" s="12">
        <v>0</v>
      </c>
      <c r="Q147" s="12">
        <f t="shared" si="5"/>
        <v>-29</v>
      </c>
      <c r="R147" s="12">
        <v>0</v>
      </c>
      <c r="S147" s="12"/>
      <c r="V147">
        <f>SUM($Q$6:Q147)</f>
        <v>370.90000000000066</v>
      </c>
      <c r="W147" s="3">
        <f>SUM($O$6:O147)</f>
        <v>-38.155999999999999</v>
      </c>
    </row>
    <row r="148" spans="1:23" x14ac:dyDescent="0.25">
      <c r="A148" s="12">
        <v>659559</v>
      </c>
      <c r="B148" s="12">
        <v>31256501</v>
      </c>
      <c r="C148" s="12" t="s">
        <v>75</v>
      </c>
      <c r="D148" s="12" t="s">
        <v>97</v>
      </c>
      <c r="E148" s="13">
        <v>44618.635416666664</v>
      </c>
      <c r="F148" s="12" t="s">
        <v>320</v>
      </c>
      <c r="G148" s="12" t="s">
        <v>169</v>
      </c>
      <c r="H148" s="12">
        <v>2.66</v>
      </c>
      <c r="I148" s="12">
        <v>1483</v>
      </c>
      <c r="J148" s="12">
        <v>3.25</v>
      </c>
      <c r="K148" s="12">
        <v>1514</v>
      </c>
      <c r="L148" s="12">
        <v>31</v>
      </c>
      <c r="M148" s="12" t="s">
        <v>28</v>
      </c>
      <c r="N148" s="12" t="s">
        <v>28</v>
      </c>
      <c r="O148" s="11">
        <f t="shared" si="4"/>
        <v>-10</v>
      </c>
      <c r="P148" s="12">
        <v>0</v>
      </c>
      <c r="Q148" s="12">
        <f t="shared" si="5"/>
        <v>-22.5</v>
      </c>
      <c r="R148" s="12">
        <v>0</v>
      </c>
      <c r="S148" s="12"/>
      <c r="V148">
        <f>SUM($Q$6:Q148)</f>
        <v>348.40000000000066</v>
      </c>
      <c r="W148" s="3">
        <f>SUM($O$6:O148)</f>
        <v>-48.155999999999999</v>
      </c>
    </row>
    <row r="149" spans="1:23" x14ac:dyDescent="0.25">
      <c r="A149" s="12">
        <v>659207</v>
      </c>
      <c r="B149" s="12">
        <v>31241351</v>
      </c>
      <c r="C149" s="12" t="s">
        <v>88</v>
      </c>
      <c r="D149" s="12" t="s">
        <v>89</v>
      </c>
      <c r="E149" s="13">
        <v>44618.6875</v>
      </c>
      <c r="F149" s="12" t="s">
        <v>321</v>
      </c>
      <c r="G149" s="12" t="s">
        <v>322</v>
      </c>
      <c r="H149" s="12">
        <v>2.6</v>
      </c>
      <c r="I149" s="12">
        <v>1479</v>
      </c>
      <c r="J149" s="12">
        <v>3.15</v>
      </c>
      <c r="K149" s="12">
        <v>1523</v>
      </c>
      <c r="L149" s="12">
        <v>44</v>
      </c>
      <c r="M149" s="12" t="s">
        <v>50</v>
      </c>
      <c r="N149" s="12" t="s">
        <v>50</v>
      </c>
      <c r="O149" s="11">
        <f t="shared" si="4"/>
        <v>15.68</v>
      </c>
      <c r="P149" s="12">
        <v>1</v>
      </c>
      <c r="Q149" s="12">
        <f t="shared" si="5"/>
        <v>9.8000000000000007</v>
      </c>
      <c r="R149" s="12">
        <v>1</v>
      </c>
      <c r="S149" s="12"/>
      <c r="V149">
        <f>SUM($Q$6:Q149)</f>
        <v>358.20000000000067</v>
      </c>
      <c r="W149" s="3">
        <f>SUM($O$6:O149)</f>
        <v>-32.475999999999999</v>
      </c>
    </row>
    <row r="150" spans="1:23" x14ac:dyDescent="0.25">
      <c r="A150" s="12">
        <v>658973</v>
      </c>
      <c r="B150" s="12">
        <v>31239052</v>
      </c>
      <c r="C150" s="12" t="s">
        <v>119</v>
      </c>
      <c r="D150" s="12" t="s">
        <v>120</v>
      </c>
      <c r="E150" s="13">
        <v>44618.729166666664</v>
      </c>
      <c r="F150" s="12" t="s">
        <v>323</v>
      </c>
      <c r="G150" s="12" t="s">
        <v>324</v>
      </c>
      <c r="H150" s="12">
        <v>2.68</v>
      </c>
      <c r="I150" s="12">
        <v>1473</v>
      </c>
      <c r="J150" s="12">
        <v>2.78</v>
      </c>
      <c r="K150" s="12">
        <v>1515</v>
      </c>
      <c r="L150" s="12">
        <v>42</v>
      </c>
      <c r="M150" s="12" t="s">
        <v>27</v>
      </c>
      <c r="N150" s="12" t="s">
        <v>27</v>
      </c>
      <c r="O150" s="11">
        <f t="shared" si="4"/>
        <v>-10</v>
      </c>
      <c r="P150" s="12">
        <v>0</v>
      </c>
      <c r="Q150" s="12">
        <f t="shared" si="5"/>
        <v>9.8000000000000007</v>
      </c>
      <c r="R150" s="12">
        <v>1</v>
      </c>
      <c r="S150" s="12"/>
      <c r="V150">
        <f>SUM($Q$6:Q150)</f>
        <v>368.00000000000068</v>
      </c>
      <c r="W150" s="3">
        <f>SUM($O$6:O150)</f>
        <v>-42.475999999999999</v>
      </c>
    </row>
    <row r="151" spans="1:23" x14ac:dyDescent="0.25">
      <c r="A151" s="12">
        <v>659030</v>
      </c>
      <c r="B151" s="12">
        <v>31231987</v>
      </c>
      <c r="C151" s="12" t="s">
        <v>70</v>
      </c>
      <c r="D151" s="12" t="s">
        <v>155</v>
      </c>
      <c r="E151" s="13">
        <v>44618.75</v>
      </c>
      <c r="F151" s="12" t="s">
        <v>234</v>
      </c>
      <c r="G151" s="12" t="s">
        <v>325</v>
      </c>
      <c r="H151" s="12">
        <v>2.52</v>
      </c>
      <c r="I151" s="12">
        <v>1422</v>
      </c>
      <c r="J151" s="12">
        <v>3.65</v>
      </c>
      <c r="K151" s="12">
        <v>1484</v>
      </c>
      <c r="L151" s="12">
        <v>62</v>
      </c>
      <c r="M151" s="12" t="s">
        <v>39</v>
      </c>
      <c r="N151" s="12" t="s">
        <v>40</v>
      </c>
      <c r="O151" s="11">
        <f t="shared" si="4"/>
        <v>14.895999999999999</v>
      </c>
      <c r="P151" s="12">
        <v>1</v>
      </c>
      <c r="Q151" s="12">
        <f t="shared" si="5"/>
        <v>9.8000000000000007</v>
      </c>
      <c r="R151" s="12">
        <v>1</v>
      </c>
      <c r="S151" s="12"/>
      <c r="V151">
        <f>SUM($Q$6:Q151)</f>
        <v>377.80000000000069</v>
      </c>
      <c r="W151" s="3">
        <f>SUM($O$6:O151)</f>
        <v>-27.58</v>
      </c>
    </row>
    <row r="152" spans="1:23" x14ac:dyDescent="0.25">
      <c r="A152" s="12">
        <v>658760</v>
      </c>
      <c r="B152" s="12">
        <v>31241425</v>
      </c>
      <c r="C152" s="12" t="s">
        <v>192</v>
      </c>
      <c r="D152" s="12" t="s">
        <v>193</v>
      </c>
      <c r="E152" s="13">
        <v>44619.125</v>
      </c>
      <c r="F152" s="12" t="s">
        <v>326</v>
      </c>
      <c r="G152" s="12" t="s">
        <v>327</v>
      </c>
      <c r="H152" s="12">
        <v>2.68</v>
      </c>
      <c r="I152" s="12">
        <v>1546</v>
      </c>
      <c r="J152" s="12">
        <v>3.05</v>
      </c>
      <c r="K152" s="12">
        <v>1635</v>
      </c>
      <c r="L152" s="12">
        <v>89</v>
      </c>
      <c r="M152" s="12" t="s">
        <v>27</v>
      </c>
      <c r="N152" s="12" t="s">
        <v>27</v>
      </c>
      <c r="O152" s="11">
        <f t="shared" si="4"/>
        <v>-10</v>
      </c>
      <c r="P152" s="12">
        <v>0</v>
      </c>
      <c r="Q152" s="12">
        <f t="shared" si="5"/>
        <v>9.8000000000000007</v>
      </c>
      <c r="R152" s="12">
        <v>1</v>
      </c>
      <c r="S152" s="12"/>
      <c r="V152">
        <f>SUM($Q$6:Q152)</f>
        <v>387.6000000000007</v>
      </c>
      <c r="W152" s="3">
        <f>SUM($O$6:O152)</f>
        <v>-37.58</v>
      </c>
    </row>
    <row r="153" spans="1:23" x14ac:dyDescent="0.25">
      <c r="A153" s="12">
        <v>659373</v>
      </c>
      <c r="B153" s="12">
        <v>31255866</v>
      </c>
      <c r="C153" s="12" t="s">
        <v>328</v>
      </c>
      <c r="D153" s="12" t="s">
        <v>329</v>
      </c>
      <c r="E153" s="13">
        <v>44619.208333333336</v>
      </c>
      <c r="F153" s="12" t="s">
        <v>330</v>
      </c>
      <c r="G153" s="12" t="s">
        <v>331</v>
      </c>
      <c r="H153" s="12">
        <v>2.1</v>
      </c>
      <c r="I153" s="12">
        <v>1487</v>
      </c>
      <c r="J153" s="12">
        <v>4.5999999999999996</v>
      </c>
      <c r="K153" s="12">
        <v>1515</v>
      </c>
      <c r="L153" s="12">
        <v>28</v>
      </c>
      <c r="M153" s="12" t="s">
        <v>56</v>
      </c>
      <c r="N153" s="12" t="s">
        <v>56</v>
      </c>
      <c r="O153" s="11">
        <f t="shared" si="4"/>
        <v>10.78</v>
      </c>
      <c r="P153" s="12">
        <v>1</v>
      </c>
      <c r="Q153" s="12">
        <f t="shared" si="5"/>
        <v>9.8000000000000007</v>
      </c>
      <c r="R153" s="12">
        <v>1</v>
      </c>
      <c r="S153" s="12"/>
      <c r="V153">
        <f>SUM($Q$6:Q153)</f>
        <v>397.40000000000072</v>
      </c>
      <c r="W153" s="3">
        <f>SUM($O$6:O153)</f>
        <v>-26.799999999999997</v>
      </c>
    </row>
    <row r="154" spans="1:23" x14ac:dyDescent="0.25">
      <c r="A154" s="12">
        <v>658877</v>
      </c>
      <c r="B154" s="12">
        <v>31265398</v>
      </c>
      <c r="C154" s="12" t="s">
        <v>135</v>
      </c>
      <c r="D154" s="12" t="s">
        <v>136</v>
      </c>
      <c r="E154" s="13">
        <v>44619.4375</v>
      </c>
      <c r="F154" s="12" t="s">
        <v>332</v>
      </c>
      <c r="G154" s="12" t="s">
        <v>333</v>
      </c>
      <c r="H154" s="12">
        <v>2.52</v>
      </c>
      <c r="I154" s="12">
        <v>1557</v>
      </c>
      <c r="J154" s="12">
        <v>3.3</v>
      </c>
      <c r="K154" s="12">
        <v>1586</v>
      </c>
      <c r="L154" s="12">
        <v>29</v>
      </c>
      <c r="M154" s="12" t="s">
        <v>56</v>
      </c>
      <c r="N154" s="12" t="s">
        <v>105</v>
      </c>
      <c r="O154" s="11">
        <f t="shared" si="4"/>
        <v>14.895999999999999</v>
      </c>
      <c r="P154" s="12">
        <v>1</v>
      </c>
      <c r="Q154" s="12">
        <f t="shared" si="5"/>
        <v>9.8000000000000007</v>
      </c>
      <c r="R154" s="12">
        <v>1</v>
      </c>
      <c r="S154" s="12"/>
      <c r="V154">
        <f>SUM($Q$6:Q154)</f>
        <v>407.20000000000073</v>
      </c>
      <c r="W154" s="3">
        <f>SUM($O$6:O154)</f>
        <v>-11.903999999999998</v>
      </c>
    </row>
    <row r="155" spans="1:23" x14ac:dyDescent="0.25">
      <c r="A155" s="12">
        <v>658805</v>
      </c>
      <c r="B155" s="12">
        <v>31236015</v>
      </c>
      <c r="C155" s="12" t="s">
        <v>23</v>
      </c>
      <c r="D155" s="12" t="s">
        <v>24</v>
      </c>
      <c r="E155" s="13">
        <v>44619.520833333336</v>
      </c>
      <c r="F155" s="12" t="s">
        <v>196</v>
      </c>
      <c r="G155" s="12" t="s">
        <v>334</v>
      </c>
      <c r="H155" s="12">
        <v>2.7</v>
      </c>
      <c r="I155" s="12">
        <v>1427</v>
      </c>
      <c r="J155" s="12">
        <v>2.88</v>
      </c>
      <c r="K155" s="12">
        <v>1461</v>
      </c>
      <c r="L155" s="12">
        <v>34</v>
      </c>
      <c r="M155" s="12" t="s">
        <v>27</v>
      </c>
      <c r="N155" s="12" t="s">
        <v>27</v>
      </c>
      <c r="O155" s="11">
        <f t="shared" si="4"/>
        <v>-10</v>
      </c>
      <c r="P155" s="12">
        <v>0</v>
      </c>
      <c r="Q155" s="12">
        <f t="shared" si="5"/>
        <v>9.8000000000000007</v>
      </c>
      <c r="R155" s="12">
        <v>1</v>
      </c>
      <c r="S155" s="12"/>
      <c r="V155">
        <f>SUM($Q$6:Q155)</f>
        <v>417.00000000000074</v>
      </c>
      <c r="W155" s="3">
        <f>SUM($O$6:O155)</f>
        <v>-21.903999999999996</v>
      </c>
    </row>
    <row r="156" spans="1:23" x14ac:dyDescent="0.25">
      <c r="A156" s="12">
        <v>658983</v>
      </c>
      <c r="B156" s="12">
        <v>31255298</v>
      </c>
      <c r="C156" s="12" t="s">
        <v>135</v>
      </c>
      <c r="D156" s="12" t="s">
        <v>335</v>
      </c>
      <c r="E156" s="13">
        <v>44619.541666666664</v>
      </c>
      <c r="F156" s="12" t="s">
        <v>336</v>
      </c>
      <c r="G156" s="12" t="s">
        <v>337</v>
      </c>
      <c r="H156" s="12">
        <v>2.56</v>
      </c>
      <c r="I156" s="12">
        <v>1602</v>
      </c>
      <c r="J156" s="12">
        <v>3.05</v>
      </c>
      <c r="K156" s="12">
        <v>1619</v>
      </c>
      <c r="L156" s="12">
        <v>17</v>
      </c>
      <c r="M156" s="12" t="s">
        <v>61</v>
      </c>
      <c r="N156" s="12" t="s">
        <v>338</v>
      </c>
      <c r="O156" s="11">
        <f t="shared" si="4"/>
        <v>15.288</v>
      </c>
      <c r="P156" s="12">
        <v>1</v>
      </c>
      <c r="Q156" s="12">
        <f t="shared" si="5"/>
        <v>9.8000000000000007</v>
      </c>
      <c r="R156" s="12">
        <v>1</v>
      </c>
      <c r="S156" s="12"/>
      <c r="V156">
        <f>SUM($Q$6:Q156)</f>
        <v>426.80000000000075</v>
      </c>
      <c r="W156" s="3">
        <f>SUM($O$6:O156)</f>
        <v>-6.6159999999999961</v>
      </c>
    </row>
    <row r="157" spans="1:23" x14ac:dyDescent="0.25">
      <c r="A157" s="12">
        <v>659250</v>
      </c>
      <c r="B157" s="12">
        <v>31237934</v>
      </c>
      <c r="C157" s="12" t="s">
        <v>339</v>
      </c>
      <c r="D157" s="12" t="s">
        <v>340</v>
      </c>
      <c r="E157" s="13">
        <v>44619.541666666664</v>
      </c>
      <c r="F157" s="12" t="s">
        <v>341</v>
      </c>
      <c r="G157" s="12" t="s">
        <v>342</v>
      </c>
      <c r="H157" s="12">
        <v>2.56</v>
      </c>
      <c r="I157" s="12">
        <v>1547</v>
      </c>
      <c r="J157" s="12">
        <v>2.94</v>
      </c>
      <c r="K157" s="12">
        <v>1605</v>
      </c>
      <c r="L157" s="12">
        <v>58</v>
      </c>
      <c r="M157" s="12" t="s">
        <v>27</v>
      </c>
      <c r="N157" s="12" t="s">
        <v>27</v>
      </c>
      <c r="O157" s="11">
        <f t="shared" si="4"/>
        <v>-10</v>
      </c>
      <c r="P157" s="12">
        <v>0</v>
      </c>
      <c r="Q157" s="12">
        <f t="shared" si="5"/>
        <v>9.8000000000000007</v>
      </c>
      <c r="R157" s="12">
        <v>1</v>
      </c>
      <c r="S157" s="12"/>
      <c r="V157">
        <f>SUM($Q$6:Q157)</f>
        <v>436.60000000000076</v>
      </c>
      <c r="W157" s="3">
        <f>SUM($O$6:O157)</f>
        <v>-16.615999999999996</v>
      </c>
    </row>
    <row r="158" spans="1:23" x14ac:dyDescent="0.25">
      <c r="A158" s="12">
        <v>659210</v>
      </c>
      <c r="B158" s="12">
        <v>31241910</v>
      </c>
      <c r="C158" s="12" t="s">
        <v>88</v>
      </c>
      <c r="D158" s="12" t="s">
        <v>89</v>
      </c>
      <c r="E158" s="13">
        <v>44619.583333333336</v>
      </c>
      <c r="F158" s="12" t="s">
        <v>90</v>
      </c>
      <c r="G158" s="12" t="s">
        <v>343</v>
      </c>
      <c r="H158" s="12">
        <v>2.7</v>
      </c>
      <c r="I158" s="12">
        <v>1567</v>
      </c>
      <c r="J158" s="12">
        <v>3.3</v>
      </c>
      <c r="K158" s="12">
        <v>1611</v>
      </c>
      <c r="L158" s="12">
        <v>44</v>
      </c>
      <c r="M158" s="12" t="s">
        <v>56</v>
      </c>
      <c r="N158" s="12" t="s">
        <v>50</v>
      </c>
      <c r="O158" s="11">
        <f t="shared" si="4"/>
        <v>16.66</v>
      </c>
      <c r="P158" s="12">
        <v>1</v>
      </c>
      <c r="Q158" s="12">
        <f t="shared" si="5"/>
        <v>9.8000000000000007</v>
      </c>
      <c r="R158" s="12">
        <v>1</v>
      </c>
      <c r="S158" s="12"/>
      <c r="V158">
        <f>SUM($Q$6:Q158)</f>
        <v>446.40000000000077</v>
      </c>
      <c r="W158" s="3">
        <f>SUM($O$6:O158)</f>
        <v>4.4000000000004036E-2</v>
      </c>
    </row>
    <row r="159" spans="1:23" x14ac:dyDescent="0.25">
      <c r="A159" s="12">
        <v>659562</v>
      </c>
      <c r="B159" s="12">
        <v>31256499</v>
      </c>
      <c r="C159" s="12" t="s">
        <v>75</v>
      </c>
      <c r="D159" s="12" t="s">
        <v>97</v>
      </c>
      <c r="E159" s="13">
        <v>44619.604166666664</v>
      </c>
      <c r="F159" s="12" t="s">
        <v>170</v>
      </c>
      <c r="G159" s="12" t="s">
        <v>344</v>
      </c>
      <c r="H159" s="12">
        <v>2.58</v>
      </c>
      <c r="I159" s="12">
        <v>1549</v>
      </c>
      <c r="J159" s="12">
        <v>3.3</v>
      </c>
      <c r="K159" s="12">
        <v>1560</v>
      </c>
      <c r="L159" s="12">
        <v>11</v>
      </c>
      <c r="M159" s="12" t="s">
        <v>27</v>
      </c>
      <c r="N159" s="12" t="s">
        <v>28</v>
      </c>
      <c r="O159" s="11">
        <f t="shared" si="4"/>
        <v>-10</v>
      </c>
      <c r="P159" s="12">
        <v>0</v>
      </c>
      <c r="Q159" s="12">
        <f t="shared" si="5"/>
        <v>-23</v>
      </c>
      <c r="R159" s="12">
        <v>0</v>
      </c>
      <c r="S159" s="12"/>
      <c r="V159">
        <f>SUM($Q$6:Q159)</f>
        <v>423.40000000000077</v>
      </c>
      <c r="W159" s="3">
        <f>SUM($O$6:O159)</f>
        <v>-9.955999999999996</v>
      </c>
    </row>
    <row r="160" spans="1:23" x14ac:dyDescent="0.25">
      <c r="A160" s="12">
        <v>659910</v>
      </c>
      <c r="B160" s="12">
        <v>31261311</v>
      </c>
      <c r="C160" s="12" t="s">
        <v>62</v>
      </c>
      <c r="D160" s="12" t="s">
        <v>345</v>
      </c>
      <c r="E160" s="13">
        <v>44620.770833333336</v>
      </c>
      <c r="F160" s="12" t="s">
        <v>346</v>
      </c>
      <c r="G160" s="12" t="s">
        <v>347</v>
      </c>
      <c r="H160" s="12">
        <v>2.02</v>
      </c>
      <c r="I160" s="12">
        <v>1460</v>
      </c>
      <c r="J160" s="12">
        <v>3.55</v>
      </c>
      <c r="K160" s="12">
        <v>1472</v>
      </c>
      <c r="L160" s="12">
        <v>12</v>
      </c>
      <c r="M160" s="12" t="s">
        <v>27</v>
      </c>
      <c r="N160" s="12" t="s">
        <v>50</v>
      </c>
      <c r="O160" s="11">
        <f t="shared" si="4"/>
        <v>9.9959999999999987</v>
      </c>
      <c r="P160" s="12">
        <v>1</v>
      </c>
      <c r="Q160" s="12">
        <f t="shared" si="5"/>
        <v>9.8000000000000007</v>
      </c>
      <c r="R160" s="12">
        <v>1</v>
      </c>
      <c r="S160" s="12"/>
      <c r="V160">
        <f>SUM($Q$6:Q160)</f>
        <v>433.20000000000078</v>
      </c>
      <c r="W160" s="3">
        <f>SUM($O$6:O160)</f>
        <v>4.00000000000027E-2</v>
      </c>
    </row>
    <row r="161" spans="1:23" x14ac:dyDescent="0.25">
      <c r="A161" s="12">
        <v>659606</v>
      </c>
      <c r="B161" s="12">
        <v>31251391</v>
      </c>
      <c r="C161" s="12" t="s">
        <v>35</v>
      </c>
      <c r="D161" s="12" t="s">
        <v>47</v>
      </c>
      <c r="E161" s="13">
        <v>44620.833333333336</v>
      </c>
      <c r="F161" s="12" t="s">
        <v>256</v>
      </c>
      <c r="G161" s="12" t="s">
        <v>230</v>
      </c>
      <c r="H161" s="12">
        <v>1.77</v>
      </c>
      <c r="I161" s="12">
        <v>1441</v>
      </c>
      <c r="J161" s="12">
        <v>5.7</v>
      </c>
      <c r="K161" s="12">
        <v>1460</v>
      </c>
      <c r="L161" s="12">
        <v>19</v>
      </c>
      <c r="M161" s="12" t="s">
        <v>27</v>
      </c>
      <c r="N161" s="12" t="s">
        <v>74</v>
      </c>
      <c r="O161" s="11">
        <f t="shared" si="4"/>
        <v>-10</v>
      </c>
      <c r="P161" s="12">
        <v>0</v>
      </c>
      <c r="Q161" s="12">
        <f t="shared" si="5"/>
        <v>-47</v>
      </c>
      <c r="R161" s="12">
        <v>0</v>
      </c>
      <c r="S161" s="12"/>
      <c r="V161">
        <f>SUM($Q$6:Q161)</f>
        <v>386.20000000000078</v>
      </c>
      <c r="W161" s="3">
        <f>SUM($O$6:O161)</f>
        <v>-9.9599999999999973</v>
      </c>
    </row>
    <row r="162" spans="1:23" x14ac:dyDescent="0.25">
      <c r="A162" s="12">
        <v>660111</v>
      </c>
      <c r="B162" s="12">
        <v>31270005</v>
      </c>
      <c r="C162" s="12" t="s">
        <v>35</v>
      </c>
      <c r="D162" s="12" t="s">
        <v>317</v>
      </c>
      <c r="E162" s="13">
        <v>44621.822916666664</v>
      </c>
      <c r="F162" s="12" t="s">
        <v>348</v>
      </c>
      <c r="G162" s="12" t="s">
        <v>349</v>
      </c>
      <c r="H162" s="12">
        <v>2.58</v>
      </c>
      <c r="I162" s="12">
        <v>1389</v>
      </c>
      <c r="J162" s="12">
        <v>2.62</v>
      </c>
      <c r="K162" s="12">
        <v>1463</v>
      </c>
      <c r="L162" s="12">
        <v>74</v>
      </c>
      <c r="M162" s="12" t="s">
        <v>39</v>
      </c>
      <c r="N162" s="12" t="s">
        <v>40</v>
      </c>
      <c r="O162" s="11">
        <f t="shared" si="4"/>
        <v>15.484</v>
      </c>
      <c r="P162" s="12">
        <v>1</v>
      </c>
      <c r="Q162" s="12">
        <f t="shared" si="5"/>
        <v>9.8000000000000007</v>
      </c>
      <c r="R162" s="12">
        <v>1</v>
      </c>
      <c r="S162" s="12"/>
      <c r="V162">
        <f>SUM($Q$6:Q162)</f>
        <v>396.0000000000008</v>
      </c>
      <c r="W162" s="3">
        <f>SUM($O$6:O162)</f>
        <v>5.5240000000000027</v>
      </c>
    </row>
    <row r="163" spans="1:23" x14ac:dyDescent="0.25">
      <c r="A163" s="12">
        <v>660140</v>
      </c>
      <c r="B163" s="12">
        <v>31258806</v>
      </c>
      <c r="C163" s="12" t="s">
        <v>35</v>
      </c>
      <c r="D163" s="12" t="s">
        <v>53</v>
      </c>
      <c r="E163" s="13">
        <v>44621.822916666664</v>
      </c>
      <c r="F163" s="12" t="s">
        <v>350</v>
      </c>
      <c r="G163" s="12" t="s">
        <v>55</v>
      </c>
      <c r="H163" s="12">
        <v>2.64</v>
      </c>
      <c r="I163" s="12">
        <v>1502</v>
      </c>
      <c r="J163" s="12">
        <v>2.92</v>
      </c>
      <c r="K163" s="12">
        <v>1561</v>
      </c>
      <c r="L163" s="12">
        <v>59</v>
      </c>
      <c r="M163" s="12" t="s">
        <v>40</v>
      </c>
      <c r="N163" s="12" t="s">
        <v>34</v>
      </c>
      <c r="O163" s="11">
        <f t="shared" si="4"/>
        <v>16.072000000000003</v>
      </c>
      <c r="P163" s="12">
        <v>1</v>
      </c>
      <c r="Q163" s="12">
        <f t="shared" si="5"/>
        <v>9.8000000000000007</v>
      </c>
      <c r="R163" s="12">
        <v>1</v>
      </c>
      <c r="S163" s="12"/>
      <c r="V163">
        <f>SUM($Q$6:Q163)</f>
        <v>405.80000000000081</v>
      </c>
      <c r="W163" s="3">
        <f>SUM($O$6:O163)</f>
        <v>21.596000000000004</v>
      </c>
    </row>
    <row r="164" spans="1:23" x14ac:dyDescent="0.25">
      <c r="A164" s="12">
        <v>660149</v>
      </c>
      <c r="B164" s="12">
        <v>31267699</v>
      </c>
      <c r="C164" s="12" t="s">
        <v>35</v>
      </c>
      <c r="D164" s="12" t="s">
        <v>36</v>
      </c>
      <c r="E164" s="13">
        <v>44621.822916666664</v>
      </c>
      <c r="F164" s="12" t="s">
        <v>351</v>
      </c>
      <c r="G164" s="12" t="s">
        <v>352</v>
      </c>
      <c r="H164" s="12">
        <v>2.6</v>
      </c>
      <c r="I164" s="12">
        <v>1567</v>
      </c>
      <c r="J164" s="12">
        <v>2.94</v>
      </c>
      <c r="K164" s="12">
        <v>1580</v>
      </c>
      <c r="L164" s="12">
        <v>13</v>
      </c>
      <c r="M164" s="12" t="s">
        <v>28</v>
      </c>
      <c r="N164" s="12" t="s">
        <v>105</v>
      </c>
      <c r="O164" s="11">
        <f t="shared" si="4"/>
        <v>15.68</v>
      </c>
      <c r="P164" s="12">
        <v>1</v>
      </c>
      <c r="Q164" s="12">
        <f t="shared" si="5"/>
        <v>9.8000000000000007</v>
      </c>
      <c r="R164" s="12">
        <v>1</v>
      </c>
      <c r="S164" s="12"/>
      <c r="V164">
        <f>SUM($Q$6:Q164)</f>
        <v>415.60000000000082</v>
      </c>
      <c r="W164" s="3">
        <f>SUM($O$6:O164)</f>
        <v>37.276000000000003</v>
      </c>
    </row>
    <row r="165" spans="1:23" x14ac:dyDescent="0.25">
      <c r="A165" s="12">
        <v>659739</v>
      </c>
      <c r="B165" s="12">
        <v>31259278</v>
      </c>
      <c r="C165" s="12" t="s">
        <v>353</v>
      </c>
      <c r="D165" s="12" t="s">
        <v>354</v>
      </c>
      <c r="E165" s="13">
        <v>44621.9375</v>
      </c>
      <c r="F165" s="12" t="s">
        <v>355</v>
      </c>
      <c r="G165" s="12" t="s">
        <v>356</v>
      </c>
      <c r="H165" s="12">
        <v>2.1</v>
      </c>
      <c r="I165" s="12">
        <v>1470</v>
      </c>
      <c r="J165" s="12">
        <v>4.8</v>
      </c>
      <c r="K165" s="12">
        <v>1485</v>
      </c>
      <c r="L165" s="12">
        <v>15</v>
      </c>
      <c r="M165" s="12" t="s">
        <v>28</v>
      </c>
      <c r="N165" s="12" t="s">
        <v>39</v>
      </c>
      <c r="O165" s="11">
        <f t="shared" si="4"/>
        <v>-10</v>
      </c>
      <c r="P165" s="12">
        <v>0</v>
      </c>
      <c r="Q165" s="12">
        <f t="shared" si="5"/>
        <v>9.8000000000000007</v>
      </c>
      <c r="R165" s="12">
        <v>1</v>
      </c>
      <c r="S165" s="12"/>
      <c r="V165">
        <f>SUM($Q$6:Q165)</f>
        <v>425.40000000000083</v>
      </c>
      <c r="W165" s="3">
        <f>SUM($O$6:O165)</f>
        <v>27.276000000000003</v>
      </c>
    </row>
    <row r="166" spans="1:23" x14ac:dyDescent="0.25">
      <c r="A166" s="12">
        <v>660103</v>
      </c>
      <c r="B166" s="12">
        <v>31271812</v>
      </c>
      <c r="C166" s="12" t="s">
        <v>357</v>
      </c>
      <c r="D166" s="12" t="s">
        <v>358</v>
      </c>
      <c r="E166" s="13">
        <v>44622.541666666664</v>
      </c>
      <c r="F166" s="12" t="s">
        <v>359</v>
      </c>
      <c r="G166" s="12" t="s">
        <v>360</v>
      </c>
      <c r="H166" s="12">
        <v>1.44</v>
      </c>
      <c r="I166" s="12">
        <v>1430</v>
      </c>
      <c r="J166" s="12">
        <v>8.6</v>
      </c>
      <c r="K166" s="12">
        <v>1467</v>
      </c>
      <c r="L166" s="12">
        <v>37</v>
      </c>
      <c r="M166" s="12" t="s">
        <v>56</v>
      </c>
      <c r="N166" s="12" t="s">
        <v>50</v>
      </c>
      <c r="O166" s="11">
        <f t="shared" si="4"/>
        <v>4.3119999999999985</v>
      </c>
      <c r="P166" s="12">
        <v>1</v>
      </c>
      <c r="Q166" s="12">
        <f t="shared" si="5"/>
        <v>9.8000000000000007</v>
      </c>
      <c r="R166" s="12">
        <v>1</v>
      </c>
      <c r="S166" s="12"/>
      <c r="V166">
        <f>SUM($Q$6:Q166)</f>
        <v>435.20000000000084</v>
      </c>
      <c r="W166" s="3">
        <f>SUM($O$6:O166)</f>
        <v>31.588000000000001</v>
      </c>
    </row>
    <row r="167" spans="1:23" x14ac:dyDescent="0.25">
      <c r="A167" s="12">
        <v>660206</v>
      </c>
      <c r="B167" s="12">
        <v>31275056</v>
      </c>
      <c r="C167" s="12" t="s">
        <v>361</v>
      </c>
      <c r="D167" s="12" t="s">
        <v>304</v>
      </c>
      <c r="E167" s="13">
        <v>44623.635416666664</v>
      </c>
      <c r="F167" s="12" t="s">
        <v>362</v>
      </c>
      <c r="G167" s="12" t="s">
        <v>363</v>
      </c>
      <c r="H167" s="12">
        <v>2.58</v>
      </c>
      <c r="I167" s="12">
        <v>1337</v>
      </c>
      <c r="J167" s="12">
        <v>2.88</v>
      </c>
      <c r="K167" s="12">
        <v>1381</v>
      </c>
      <c r="L167" s="12">
        <v>44</v>
      </c>
      <c r="M167" s="12" t="s">
        <v>56</v>
      </c>
      <c r="N167" s="12" t="s">
        <v>149</v>
      </c>
      <c r="O167" s="11">
        <f t="shared" si="4"/>
        <v>-10</v>
      </c>
      <c r="P167" s="12">
        <v>0</v>
      </c>
      <c r="Q167" s="12">
        <f t="shared" si="5"/>
        <v>9.8000000000000007</v>
      </c>
      <c r="R167" s="12">
        <v>1</v>
      </c>
      <c r="S167" s="12"/>
      <c r="V167">
        <f>SUM($Q$6:Q167)</f>
        <v>445.00000000000085</v>
      </c>
      <c r="W167" s="3">
        <f>SUM($O$6:O167)</f>
        <v>21.588000000000001</v>
      </c>
    </row>
    <row r="168" spans="1:23" x14ac:dyDescent="0.25">
      <c r="A168" s="12">
        <v>660248</v>
      </c>
      <c r="B168" s="12">
        <v>31256742</v>
      </c>
      <c r="C168" s="12" t="s">
        <v>357</v>
      </c>
      <c r="D168" s="12" t="s">
        <v>358</v>
      </c>
      <c r="E168" s="13">
        <v>44623.666666666664</v>
      </c>
      <c r="F168" s="12" t="s">
        <v>364</v>
      </c>
      <c r="G168" s="12" t="s">
        <v>365</v>
      </c>
      <c r="H168" s="12">
        <v>2.02</v>
      </c>
      <c r="I168" s="12">
        <v>1591</v>
      </c>
      <c r="J168" s="12">
        <v>5.0999999999999996</v>
      </c>
      <c r="K168" s="12">
        <v>1621</v>
      </c>
      <c r="L168" s="12">
        <v>30</v>
      </c>
      <c r="M168" s="12" t="s">
        <v>56</v>
      </c>
      <c r="N168" s="12" t="s">
        <v>50</v>
      </c>
      <c r="O168" s="11">
        <f t="shared" si="4"/>
        <v>9.9959999999999987</v>
      </c>
      <c r="P168" s="12">
        <v>1</v>
      </c>
      <c r="Q168" s="12">
        <f t="shared" si="5"/>
        <v>9.8000000000000007</v>
      </c>
      <c r="R168" s="12">
        <v>1</v>
      </c>
      <c r="S168" s="12"/>
      <c r="V168">
        <f>SUM($Q$6:Q168)</f>
        <v>454.80000000000086</v>
      </c>
      <c r="W168" s="3">
        <f>SUM($O$6:O168)</f>
        <v>31.584</v>
      </c>
    </row>
    <row r="169" spans="1:23" x14ac:dyDescent="0.25">
      <c r="A169" s="12">
        <v>660415</v>
      </c>
      <c r="B169" s="12">
        <v>31271528</v>
      </c>
      <c r="C169" s="12" t="s">
        <v>366</v>
      </c>
      <c r="D169" s="12" t="s">
        <v>63</v>
      </c>
      <c r="E169" s="13">
        <v>44623.729166666664</v>
      </c>
      <c r="F169" s="12" t="s">
        <v>367</v>
      </c>
      <c r="G169" s="12" t="s">
        <v>368</v>
      </c>
      <c r="H169" s="12">
        <v>1.97</v>
      </c>
      <c r="I169" s="12">
        <v>1471</v>
      </c>
      <c r="J169" s="12">
        <v>4.5</v>
      </c>
      <c r="K169" s="12">
        <v>1505</v>
      </c>
      <c r="L169" s="12">
        <v>34</v>
      </c>
      <c r="M169" s="12" t="s">
        <v>39</v>
      </c>
      <c r="N169" s="12" t="s">
        <v>40</v>
      </c>
      <c r="O169" s="11">
        <f t="shared" si="4"/>
        <v>9.5059999999999985</v>
      </c>
      <c r="P169" s="12">
        <v>1</v>
      </c>
      <c r="Q169" s="12">
        <f t="shared" si="5"/>
        <v>9.8000000000000007</v>
      </c>
      <c r="R169" s="12">
        <v>1</v>
      </c>
      <c r="S169" s="12"/>
      <c r="V169">
        <f>SUM($Q$6:Q169)</f>
        <v>464.60000000000088</v>
      </c>
      <c r="W169" s="3">
        <f>SUM($O$6:O169)</f>
        <v>41.089999999999996</v>
      </c>
    </row>
    <row r="170" spans="1:23" x14ac:dyDescent="0.25">
      <c r="A170" s="12">
        <v>660216</v>
      </c>
      <c r="B170" s="12">
        <v>31263322</v>
      </c>
      <c r="C170" s="12" t="s">
        <v>62</v>
      </c>
      <c r="D170" s="12" t="s">
        <v>63</v>
      </c>
      <c r="E170" s="13">
        <v>44623.8125</v>
      </c>
      <c r="F170" s="12" t="s">
        <v>252</v>
      </c>
      <c r="G170" s="12" t="s">
        <v>65</v>
      </c>
      <c r="H170" s="12">
        <v>2.62</v>
      </c>
      <c r="I170" s="12">
        <v>1519</v>
      </c>
      <c r="J170" s="12">
        <v>3.4</v>
      </c>
      <c r="K170" s="12">
        <v>1561</v>
      </c>
      <c r="L170" s="12">
        <v>42</v>
      </c>
      <c r="M170" s="12" t="s">
        <v>28</v>
      </c>
      <c r="N170" s="12" t="s">
        <v>33</v>
      </c>
      <c r="O170" s="11">
        <f t="shared" si="4"/>
        <v>-10</v>
      </c>
      <c r="P170" s="12">
        <v>0</v>
      </c>
      <c r="Q170" s="12">
        <f t="shared" si="5"/>
        <v>-24</v>
      </c>
      <c r="R170" s="12">
        <v>0</v>
      </c>
      <c r="S170" s="12"/>
      <c r="V170">
        <f>SUM($Q$6:Q170)</f>
        <v>440.60000000000088</v>
      </c>
      <c r="W170" s="3">
        <f>SUM($O$6:O170)</f>
        <v>31.089999999999996</v>
      </c>
    </row>
    <row r="171" spans="1:23" x14ac:dyDescent="0.25">
      <c r="A171" s="12">
        <v>660438</v>
      </c>
      <c r="B171" s="12">
        <v>31253730</v>
      </c>
      <c r="C171" s="12" t="s">
        <v>142</v>
      </c>
      <c r="D171" s="12" t="s">
        <v>143</v>
      </c>
      <c r="E171" s="13">
        <v>44624.364583333336</v>
      </c>
      <c r="F171" s="12" t="s">
        <v>369</v>
      </c>
      <c r="G171" s="12" t="s">
        <v>301</v>
      </c>
      <c r="H171" s="12">
        <v>2</v>
      </c>
      <c r="I171" s="12">
        <v>1442</v>
      </c>
      <c r="J171" s="12">
        <v>3.95</v>
      </c>
      <c r="K171" s="12">
        <v>1517</v>
      </c>
      <c r="L171" s="12">
        <v>75</v>
      </c>
      <c r="M171" s="12" t="s">
        <v>50</v>
      </c>
      <c r="N171" s="12" t="s">
        <v>105</v>
      </c>
      <c r="O171" s="11">
        <f t="shared" si="4"/>
        <v>9.8000000000000007</v>
      </c>
      <c r="P171" s="12">
        <v>1</v>
      </c>
      <c r="Q171" s="12">
        <f t="shared" si="5"/>
        <v>9.8000000000000007</v>
      </c>
      <c r="R171" s="12">
        <v>1</v>
      </c>
      <c r="S171" s="12"/>
      <c r="V171">
        <f>SUM($Q$6:Q171)</f>
        <v>450.40000000000089</v>
      </c>
      <c r="W171" s="3">
        <f>SUM($O$6:O171)</f>
        <v>40.89</v>
      </c>
    </row>
    <row r="172" spans="1:23" x14ac:dyDescent="0.25">
      <c r="A172" s="12">
        <v>660313</v>
      </c>
      <c r="B172" s="12">
        <v>31274145</v>
      </c>
      <c r="C172" s="12" t="s">
        <v>370</v>
      </c>
      <c r="D172" s="12" t="s">
        <v>371</v>
      </c>
      <c r="E172" s="13">
        <v>44624.541666666664</v>
      </c>
      <c r="F172" s="12" t="s">
        <v>372</v>
      </c>
      <c r="G172" s="12" t="s">
        <v>373</v>
      </c>
      <c r="H172" s="12">
        <v>2.5</v>
      </c>
      <c r="I172" s="12">
        <v>1458</v>
      </c>
      <c r="J172" s="12">
        <v>3.65</v>
      </c>
      <c r="K172" s="12">
        <v>1485</v>
      </c>
      <c r="L172" s="12">
        <v>27</v>
      </c>
      <c r="M172" s="12" t="s">
        <v>56</v>
      </c>
      <c r="N172" s="12" t="s">
        <v>39</v>
      </c>
      <c r="O172" s="11">
        <f t="shared" si="4"/>
        <v>-10</v>
      </c>
      <c r="P172" s="12">
        <v>0</v>
      </c>
      <c r="Q172" s="12">
        <f t="shared" si="5"/>
        <v>9.8000000000000007</v>
      </c>
      <c r="R172" s="12">
        <v>1</v>
      </c>
      <c r="S172" s="12"/>
      <c r="V172">
        <f>SUM($Q$6:Q172)</f>
        <v>460.2000000000009</v>
      </c>
      <c r="W172" s="3">
        <f>SUM($O$6:O172)</f>
        <v>30.89</v>
      </c>
    </row>
    <row r="173" spans="1:23" x14ac:dyDescent="0.25">
      <c r="A173" s="12">
        <v>660370</v>
      </c>
      <c r="B173" s="12">
        <v>31268015</v>
      </c>
      <c r="C173" s="12" t="s">
        <v>339</v>
      </c>
      <c r="D173" s="12" t="s">
        <v>374</v>
      </c>
      <c r="E173" s="13">
        <v>44624.729166666664</v>
      </c>
      <c r="F173" s="12" t="s">
        <v>375</v>
      </c>
      <c r="G173" s="12" t="s">
        <v>376</v>
      </c>
      <c r="H173" s="12">
        <v>2.54</v>
      </c>
      <c r="I173" s="12">
        <v>1374</v>
      </c>
      <c r="J173" s="12">
        <v>3.3</v>
      </c>
      <c r="K173" s="12">
        <v>1405</v>
      </c>
      <c r="L173" s="12">
        <v>31</v>
      </c>
      <c r="M173" s="12" t="s">
        <v>27</v>
      </c>
      <c r="N173" s="12" t="s">
        <v>56</v>
      </c>
      <c r="O173" s="11">
        <f t="shared" si="4"/>
        <v>15.091999999999999</v>
      </c>
      <c r="P173" s="12">
        <v>1</v>
      </c>
      <c r="Q173" s="12">
        <f t="shared" si="5"/>
        <v>9.8000000000000007</v>
      </c>
      <c r="R173" s="12">
        <v>1</v>
      </c>
      <c r="S173" s="12"/>
      <c r="V173">
        <f>SUM($Q$6:Q173)</f>
        <v>470.00000000000091</v>
      </c>
      <c r="W173" s="3">
        <f>SUM($O$6:O173)</f>
        <v>45.981999999999999</v>
      </c>
    </row>
    <row r="174" spans="1:23" x14ac:dyDescent="0.25">
      <c r="A174" s="12">
        <v>660340</v>
      </c>
      <c r="B174" s="12">
        <v>31258811</v>
      </c>
      <c r="C174" s="12" t="s">
        <v>70</v>
      </c>
      <c r="D174" s="12" t="s">
        <v>295</v>
      </c>
      <c r="E174" s="13">
        <v>44624.75</v>
      </c>
      <c r="F174" s="12" t="s">
        <v>297</v>
      </c>
      <c r="G174" s="12" t="s">
        <v>377</v>
      </c>
      <c r="H174" s="12">
        <v>2.06</v>
      </c>
      <c r="I174" s="12">
        <v>1352</v>
      </c>
      <c r="J174" s="12">
        <v>3.85</v>
      </c>
      <c r="K174" s="12">
        <v>1399</v>
      </c>
      <c r="L174" s="12">
        <v>47</v>
      </c>
      <c r="M174" s="12" t="s">
        <v>39</v>
      </c>
      <c r="N174" s="12" t="s">
        <v>44</v>
      </c>
      <c r="O174" s="11">
        <f t="shared" si="4"/>
        <v>-10</v>
      </c>
      <c r="P174" s="12">
        <v>0</v>
      </c>
      <c r="Q174" s="12">
        <f t="shared" si="5"/>
        <v>9.8000000000000007</v>
      </c>
      <c r="R174" s="12">
        <v>1</v>
      </c>
      <c r="V174">
        <f>SUM($Q$6:Q174)</f>
        <v>479.80000000000092</v>
      </c>
      <c r="W174" s="3">
        <f>SUM($O$6:O174)</f>
        <v>35.981999999999999</v>
      </c>
    </row>
    <row r="175" spans="1:23" x14ac:dyDescent="0.25">
      <c r="A175" s="12">
        <v>660330</v>
      </c>
      <c r="B175" s="12">
        <v>31269066</v>
      </c>
      <c r="C175" s="12" t="s">
        <v>35</v>
      </c>
      <c r="D175" s="12" t="s">
        <v>41</v>
      </c>
      <c r="E175" s="13">
        <v>44624.822916666664</v>
      </c>
      <c r="F175" s="12" t="s">
        <v>51</v>
      </c>
      <c r="G175" s="12" t="s">
        <v>225</v>
      </c>
      <c r="H175" s="12">
        <v>2.56</v>
      </c>
      <c r="I175" s="12">
        <v>1463</v>
      </c>
      <c r="J175" s="12">
        <v>3.05</v>
      </c>
      <c r="K175" s="12">
        <v>1491</v>
      </c>
      <c r="L175" s="12">
        <v>28</v>
      </c>
      <c r="M175" s="12" t="s">
        <v>56</v>
      </c>
      <c r="N175" s="12" t="s">
        <v>40</v>
      </c>
      <c r="O175" s="11">
        <f t="shared" si="4"/>
        <v>15.288</v>
      </c>
      <c r="P175" s="12">
        <v>1</v>
      </c>
      <c r="Q175" s="12">
        <f t="shared" si="5"/>
        <v>9.8000000000000007</v>
      </c>
      <c r="R175" s="12">
        <v>1</v>
      </c>
      <c r="S175" s="12"/>
      <c r="V175">
        <f>SUM($Q$6:Q175)</f>
        <v>489.60000000000093</v>
      </c>
      <c r="W175" s="3">
        <f>SUM($O$6:O175)</f>
        <v>51.269999999999996</v>
      </c>
    </row>
    <row r="176" spans="1:23" x14ac:dyDescent="0.25">
      <c r="A176" s="12">
        <v>661136</v>
      </c>
      <c r="B176" s="12">
        <v>31254639</v>
      </c>
      <c r="C176" s="12" t="s">
        <v>23</v>
      </c>
      <c r="D176" s="12" t="s">
        <v>378</v>
      </c>
      <c r="E176" s="13">
        <v>44625.541666666664</v>
      </c>
      <c r="F176" s="12" t="s">
        <v>379</v>
      </c>
      <c r="G176" s="12" t="s">
        <v>380</v>
      </c>
      <c r="H176" s="12">
        <v>2.64</v>
      </c>
      <c r="I176" s="12">
        <v>1401</v>
      </c>
      <c r="J176" s="12">
        <v>2.92</v>
      </c>
      <c r="K176" s="12">
        <v>1449</v>
      </c>
      <c r="L176" s="12">
        <v>48</v>
      </c>
      <c r="M176" s="12" t="s">
        <v>27</v>
      </c>
      <c r="N176" s="12" t="s">
        <v>50</v>
      </c>
      <c r="O176" s="11">
        <f t="shared" si="4"/>
        <v>16.072000000000003</v>
      </c>
      <c r="P176" s="12">
        <v>1</v>
      </c>
      <c r="Q176" s="12">
        <f t="shared" si="5"/>
        <v>9.8000000000000007</v>
      </c>
      <c r="R176" s="12">
        <v>1</v>
      </c>
      <c r="S176" s="12"/>
      <c r="V176">
        <f>SUM($Q$6:Q176)</f>
        <v>499.40000000000094</v>
      </c>
      <c r="W176" s="3">
        <f>SUM($O$6:O176)</f>
        <v>67.341999999999999</v>
      </c>
    </row>
    <row r="177" spans="1:23" x14ac:dyDescent="0.25">
      <c r="A177" s="12">
        <v>660684</v>
      </c>
      <c r="B177" s="12">
        <v>31268120</v>
      </c>
      <c r="C177" s="12" t="s">
        <v>135</v>
      </c>
      <c r="D177" s="12" t="s">
        <v>335</v>
      </c>
      <c r="E177" s="13">
        <v>44625.541666666664</v>
      </c>
      <c r="F177" s="12" t="s">
        <v>381</v>
      </c>
      <c r="G177" s="12" t="s">
        <v>382</v>
      </c>
      <c r="H177" s="12">
        <v>2.56</v>
      </c>
      <c r="I177" s="12">
        <v>1497</v>
      </c>
      <c r="J177" s="12">
        <v>3</v>
      </c>
      <c r="K177" s="12">
        <v>1539</v>
      </c>
      <c r="L177" s="12">
        <v>42</v>
      </c>
      <c r="M177" s="12" t="s">
        <v>39</v>
      </c>
      <c r="N177" s="12" t="s">
        <v>102</v>
      </c>
      <c r="O177" s="11">
        <f t="shared" si="4"/>
        <v>-10</v>
      </c>
      <c r="P177" s="12">
        <v>0</v>
      </c>
      <c r="Q177" s="12">
        <f t="shared" si="5"/>
        <v>-20</v>
      </c>
      <c r="R177" s="12">
        <v>0</v>
      </c>
      <c r="S177" s="12"/>
      <c r="V177">
        <f>SUM($Q$6:Q177)</f>
        <v>479.40000000000094</v>
      </c>
      <c r="W177" s="3">
        <f>SUM($O$6:O177)</f>
        <v>57.341999999999999</v>
      </c>
    </row>
    <row r="178" spans="1:23" x14ac:dyDescent="0.25">
      <c r="A178" s="12">
        <v>660579</v>
      </c>
      <c r="B178" s="12">
        <v>31278256</v>
      </c>
      <c r="C178" s="12" t="s">
        <v>383</v>
      </c>
      <c r="D178" s="12" t="s">
        <v>304</v>
      </c>
      <c r="E178" s="13">
        <v>44625.5625</v>
      </c>
      <c r="F178" s="12" t="s">
        <v>384</v>
      </c>
      <c r="G178" s="12" t="s">
        <v>385</v>
      </c>
      <c r="H178" s="12">
        <v>2.66</v>
      </c>
      <c r="I178" s="12">
        <v>1441</v>
      </c>
      <c r="J178" s="12">
        <v>3.55</v>
      </c>
      <c r="K178" s="12">
        <v>1474</v>
      </c>
      <c r="L178" s="12">
        <v>33</v>
      </c>
      <c r="M178" s="12" t="s">
        <v>56</v>
      </c>
      <c r="N178" s="12" t="s">
        <v>56</v>
      </c>
      <c r="O178" s="11">
        <f t="shared" si="4"/>
        <v>16.268000000000001</v>
      </c>
      <c r="P178" s="12">
        <v>1</v>
      </c>
      <c r="Q178" s="12">
        <f t="shared" si="5"/>
        <v>9.8000000000000007</v>
      </c>
      <c r="R178" s="12">
        <v>1</v>
      </c>
      <c r="S178" s="12"/>
      <c r="V178">
        <f>SUM($Q$6:Q178)</f>
        <v>489.20000000000095</v>
      </c>
      <c r="W178" s="3">
        <f>SUM($O$6:O178)</f>
        <v>73.61</v>
      </c>
    </row>
    <row r="179" spans="1:23" x14ac:dyDescent="0.25">
      <c r="A179" s="12">
        <v>661197</v>
      </c>
      <c r="B179" s="12">
        <v>31268968</v>
      </c>
      <c r="C179" s="12" t="s">
        <v>29</v>
      </c>
      <c r="D179" s="12" t="s">
        <v>30</v>
      </c>
      <c r="E179" s="13">
        <v>44625.625</v>
      </c>
      <c r="F179" s="12" t="s">
        <v>31</v>
      </c>
      <c r="G179" s="12" t="s">
        <v>214</v>
      </c>
      <c r="H179" s="12">
        <v>2.5</v>
      </c>
      <c r="I179" s="12">
        <v>1473</v>
      </c>
      <c r="J179" s="12">
        <v>3.45</v>
      </c>
      <c r="K179" s="12">
        <v>1489</v>
      </c>
      <c r="L179" s="12">
        <v>16</v>
      </c>
      <c r="M179" s="12" t="s">
        <v>27</v>
      </c>
      <c r="N179" s="12" t="s">
        <v>56</v>
      </c>
      <c r="O179" s="11">
        <f t="shared" si="4"/>
        <v>14.7</v>
      </c>
      <c r="P179" s="12">
        <v>1</v>
      </c>
      <c r="Q179" s="12">
        <f t="shared" si="5"/>
        <v>9.8000000000000007</v>
      </c>
      <c r="R179" s="12">
        <v>1</v>
      </c>
      <c r="S179" s="12"/>
      <c r="V179">
        <f>SUM($Q$6:Q179)</f>
        <v>499.00000000000097</v>
      </c>
      <c r="W179" s="3">
        <f>SUM($O$6:O179)</f>
        <v>88.31</v>
      </c>
    </row>
    <row r="180" spans="1:23" x14ac:dyDescent="0.25">
      <c r="A180" s="12">
        <v>660624</v>
      </c>
      <c r="B180" s="12">
        <v>31258454</v>
      </c>
      <c r="C180" s="12" t="s">
        <v>35</v>
      </c>
      <c r="D180" s="12" t="s">
        <v>47</v>
      </c>
      <c r="E180" s="13">
        <v>44625.625</v>
      </c>
      <c r="F180" s="12" t="s">
        <v>386</v>
      </c>
      <c r="G180" s="12" t="s">
        <v>387</v>
      </c>
      <c r="H180" s="12">
        <v>2</v>
      </c>
      <c r="I180" s="12">
        <v>1461</v>
      </c>
      <c r="J180" s="12">
        <v>4.5999999999999996</v>
      </c>
      <c r="K180" s="12">
        <v>1477</v>
      </c>
      <c r="L180" s="12">
        <v>16</v>
      </c>
      <c r="M180" s="12" t="s">
        <v>27</v>
      </c>
      <c r="N180" s="12" t="s">
        <v>28</v>
      </c>
      <c r="O180" s="11">
        <f t="shared" si="4"/>
        <v>-10</v>
      </c>
      <c r="P180" s="12">
        <v>0</v>
      </c>
      <c r="Q180" s="12">
        <f t="shared" si="5"/>
        <v>-36</v>
      </c>
      <c r="R180" s="12">
        <v>0</v>
      </c>
      <c r="S180" s="12"/>
      <c r="V180">
        <f>SUM($Q$6:Q180)</f>
        <v>463.00000000000097</v>
      </c>
      <c r="W180" s="3">
        <f>SUM($O$6:O180)</f>
        <v>78.31</v>
      </c>
    </row>
    <row r="181" spans="1:23" x14ac:dyDescent="0.25">
      <c r="A181" s="12">
        <v>660849</v>
      </c>
      <c r="B181" s="12">
        <v>31279488</v>
      </c>
      <c r="C181" s="12" t="s">
        <v>388</v>
      </c>
      <c r="D181" s="12" t="s">
        <v>304</v>
      </c>
      <c r="E181" s="13">
        <v>44625.708333333336</v>
      </c>
      <c r="F181" s="12" t="s">
        <v>389</v>
      </c>
      <c r="G181" s="12" t="s">
        <v>390</v>
      </c>
      <c r="H181" s="12">
        <v>2.66</v>
      </c>
      <c r="I181" s="12">
        <v>1556</v>
      </c>
      <c r="J181" s="12">
        <v>2.2999999999999998</v>
      </c>
      <c r="K181" s="12">
        <v>1608</v>
      </c>
      <c r="L181" s="12">
        <v>52</v>
      </c>
      <c r="M181" s="12" t="s">
        <v>27</v>
      </c>
      <c r="N181" s="12" t="s">
        <v>44</v>
      </c>
      <c r="O181" s="11">
        <f t="shared" si="4"/>
        <v>-10</v>
      </c>
      <c r="P181" s="12">
        <v>0</v>
      </c>
      <c r="Q181" s="12">
        <f t="shared" si="5"/>
        <v>9.8000000000000007</v>
      </c>
      <c r="R181" s="12">
        <v>1</v>
      </c>
      <c r="S181" s="12"/>
      <c r="V181">
        <f>SUM($Q$6:Q181)</f>
        <v>472.80000000000098</v>
      </c>
      <c r="W181" s="3">
        <f>SUM($O$6:O181)</f>
        <v>68.31</v>
      </c>
    </row>
    <row r="182" spans="1:23" x14ac:dyDescent="0.25">
      <c r="A182" s="12">
        <v>660747</v>
      </c>
      <c r="B182" s="12">
        <v>31251551</v>
      </c>
      <c r="C182" s="12" t="s">
        <v>70</v>
      </c>
      <c r="D182" s="12" t="s">
        <v>155</v>
      </c>
      <c r="E182" s="13">
        <v>44625.75</v>
      </c>
      <c r="F182" s="12" t="s">
        <v>156</v>
      </c>
      <c r="G182" s="12" t="s">
        <v>269</v>
      </c>
      <c r="H182" s="12">
        <v>2.6</v>
      </c>
      <c r="I182" s="12">
        <v>1454</v>
      </c>
      <c r="J182" s="12">
        <v>3.4</v>
      </c>
      <c r="K182" s="12">
        <v>1482</v>
      </c>
      <c r="L182" s="12">
        <v>28</v>
      </c>
      <c r="M182" s="12" t="s">
        <v>28</v>
      </c>
      <c r="N182" s="12" t="s">
        <v>40</v>
      </c>
      <c r="O182" s="11">
        <f t="shared" si="4"/>
        <v>15.68</v>
      </c>
      <c r="P182" s="12">
        <v>1</v>
      </c>
      <c r="Q182" s="12">
        <f t="shared" si="5"/>
        <v>9.8000000000000007</v>
      </c>
      <c r="R182" s="12">
        <v>1</v>
      </c>
      <c r="S182" s="12"/>
      <c r="V182">
        <f>SUM($Q$6:Q182)</f>
        <v>482.60000000000099</v>
      </c>
      <c r="W182" s="3">
        <f>SUM($O$6:O182)</f>
        <v>83.990000000000009</v>
      </c>
    </row>
    <row r="183" spans="1:23" x14ac:dyDescent="0.25">
      <c r="A183" s="12">
        <v>661215</v>
      </c>
      <c r="B183" s="12">
        <v>31279450</v>
      </c>
      <c r="C183" s="12" t="s">
        <v>391</v>
      </c>
      <c r="D183" s="12" t="s">
        <v>288</v>
      </c>
      <c r="E183" s="13">
        <v>44625.833333333336</v>
      </c>
      <c r="F183" s="12" t="s">
        <v>392</v>
      </c>
      <c r="G183" s="12" t="s">
        <v>393</v>
      </c>
      <c r="H183" s="12">
        <v>2.68</v>
      </c>
      <c r="I183" s="12">
        <v>1500</v>
      </c>
      <c r="J183" s="12">
        <v>3.1</v>
      </c>
      <c r="K183" s="12">
        <v>1557</v>
      </c>
      <c r="L183" s="12">
        <v>57</v>
      </c>
      <c r="M183" s="12" t="s">
        <v>50</v>
      </c>
      <c r="N183" s="12" t="s">
        <v>50</v>
      </c>
      <c r="O183" s="11">
        <f t="shared" si="4"/>
        <v>16.463999999999999</v>
      </c>
      <c r="P183" s="12">
        <v>1</v>
      </c>
      <c r="Q183" s="12">
        <f t="shared" si="5"/>
        <v>9.8000000000000007</v>
      </c>
      <c r="R183" s="12">
        <v>1</v>
      </c>
      <c r="S183" s="12"/>
      <c r="V183">
        <f>SUM($Q$6:Q183)</f>
        <v>492.400000000001</v>
      </c>
      <c r="W183" s="3">
        <f>SUM($O$6:O183)</f>
        <v>100.45400000000001</v>
      </c>
    </row>
    <row r="184" spans="1:23" x14ac:dyDescent="0.25">
      <c r="A184" s="12">
        <v>660464</v>
      </c>
      <c r="B184" s="12">
        <v>31269608</v>
      </c>
      <c r="C184" s="12" t="s">
        <v>192</v>
      </c>
      <c r="D184" s="12" t="s">
        <v>193</v>
      </c>
      <c r="E184" s="13">
        <v>44626.04583333333</v>
      </c>
      <c r="F184" s="12" t="s">
        <v>194</v>
      </c>
      <c r="G184" s="12" t="s">
        <v>327</v>
      </c>
      <c r="H184" s="12">
        <v>1.94</v>
      </c>
      <c r="I184" s="12">
        <v>1560</v>
      </c>
      <c r="J184" s="12">
        <v>4.5999999999999996</v>
      </c>
      <c r="K184" s="12">
        <v>1629</v>
      </c>
      <c r="L184" s="12">
        <v>69</v>
      </c>
      <c r="M184" s="12" t="s">
        <v>39</v>
      </c>
      <c r="N184" s="12" t="s">
        <v>40</v>
      </c>
      <c r="O184" s="11">
        <f t="shared" si="4"/>
        <v>9.211999999999998</v>
      </c>
      <c r="P184" s="12">
        <v>1</v>
      </c>
      <c r="Q184" s="12">
        <f t="shared" si="5"/>
        <v>9.8000000000000007</v>
      </c>
      <c r="R184" s="12">
        <v>1</v>
      </c>
      <c r="S184" s="12"/>
      <c r="V184">
        <f>SUM($Q$6:Q184)</f>
        <v>502.20000000000101</v>
      </c>
      <c r="W184" s="3">
        <f>SUM($O$6:O184)</f>
        <v>109.66600000000001</v>
      </c>
    </row>
    <row r="185" spans="1:23" x14ac:dyDescent="0.25">
      <c r="A185" s="12">
        <v>661233</v>
      </c>
      <c r="B185" s="12">
        <v>31269633</v>
      </c>
      <c r="C185" s="12" t="s">
        <v>192</v>
      </c>
      <c r="D185" s="12" t="s">
        <v>193</v>
      </c>
      <c r="E185" s="13">
        <v>44626.125</v>
      </c>
      <c r="F185" s="12" t="s">
        <v>394</v>
      </c>
      <c r="G185" s="12" t="s">
        <v>395</v>
      </c>
      <c r="H185" s="12">
        <v>2.5</v>
      </c>
      <c r="I185" s="12">
        <v>1533</v>
      </c>
      <c r="J185" s="12">
        <v>3.3</v>
      </c>
      <c r="K185" s="12">
        <v>1562</v>
      </c>
      <c r="L185" s="12">
        <v>29</v>
      </c>
      <c r="M185" s="12" t="s">
        <v>27</v>
      </c>
      <c r="N185" s="12" t="s">
        <v>56</v>
      </c>
      <c r="O185" s="11">
        <f t="shared" si="4"/>
        <v>14.7</v>
      </c>
      <c r="P185" s="12">
        <v>1</v>
      </c>
      <c r="Q185" s="12">
        <f t="shared" si="5"/>
        <v>9.8000000000000007</v>
      </c>
      <c r="R185" s="12">
        <v>1</v>
      </c>
      <c r="S185" s="12"/>
      <c r="V185">
        <f>SUM($Q$6:Q185)</f>
        <v>512.00000000000102</v>
      </c>
      <c r="W185" s="3">
        <f>SUM($O$6:O185)</f>
        <v>124.36600000000001</v>
      </c>
    </row>
    <row r="186" spans="1:23" x14ac:dyDescent="0.25">
      <c r="A186" s="12">
        <v>661469</v>
      </c>
      <c r="B186" s="12">
        <v>31283840</v>
      </c>
      <c r="C186" s="12" t="s">
        <v>396</v>
      </c>
      <c r="D186" s="12" t="s">
        <v>397</v>
      </c>
      <c r="E186" s="13">
        <v>44628.822916666664</v>
      </c>
      <c r="F186" s="12" t="s">
        <v>398</v>
      </c>
      <c r="G186" s="12" t="s">
        <v>399</v>
      </c>
      <c r="H186" s="12">
        <v>1.94</v>
      </c>
      <c r="I186" s="12">
        <v>1391</v>
      </c>
      <c r="J186" s="12">
        <v>4.3</v>
      </c>
      <c r="K186" s="12">
        <v>1434</v>
      </c>
      <c r="L186" s="12">
        <v>43</v>
      </c>
      <c r="M186" s="12" t="s">
        <v>74</v>
      </c>
      <c r="N186" s="12" t="s">
        <v>44</v>
      </c>
      <c r="O186" s="11">
        <f t="shared" si="4"/>
        <v>-10</v>
      </c>
      <c r="P186" s="12">
        <v>0</v>
      </c>
      <c r="Q186" s="12">
        <f t="shared" si="5"/>
        <v>9.8000000000000007</v>
      </c>
      <c r="R186" s="12">
        <v>1</v>
      </c>
      <c r="S186" s="12"/>
      <c r="V186">
        <f>SUM($Q$6:Q186)</f>
        <v>521.80000000000098</v>
      </c>
      <c r="W186" s="3">
        <f>SUM($O$6:O186)</f>
        <v>114.36600000000001</v>
      </c>
    </row>
    <row r="187" spans="1:23" x14ac:dyDescent="0.25">
      <c r="A187" s="12">
        <v>661461</v>
      </c>
      <c r="B187" s="12">
        <v>31288638</v>
      </c>
      <c r="C187" s="12" t="s">
        <v>400</v>
      </c>
      <c r="D187" s="12" t="s">
        <v>401</v>
      </c>
      <c r="E187" s="13">
        <v>44629.541666666664</v>
      </c>
      <c r="F187" s="12" t="s">
        <v>402</v>
      </c>
      <c r="G187" s="12" t="s">
        <v>403</v>
      </c>
      <c r="H187" s="12">
        <v>2.7</v>
      </c>
      <c r="I187" s="12">
        <v>1502</v>
      </c>
      <c r="J187" s="12">
        <v>2.78</v>
      </c>
      <c r="K187" s="12">
        <v>1526</v>
      </c>
      <c r="L187" s="12">
        <v>24</v>
      </c>
      <c r="M187" s="12" t="s">
        <v>27</v>
      </c>
      <c r="N187" s="12" t="s">
        <v>56</v>
      </c>
      <c r="O187" s="11">
        <f t="shared" si="4"/>
        <v>16.66</v>
      </c>
      <c r="P187" s="12">
        <v>1</v>
      </c>
      <c r="Q187" s="12">
        <f t="shared" si="5"/>
        <v>9.8000000000000007</v>
      </c>
      <c r="R187" s="12">
        <v>1</v>
      </c>
      <c r="S187" s="12"/>
      <c r="V187">
        <f>SUM($Q$6:Q187)</f>
        <v>531.60000000000093</v>
      </c>
      <c r="W187" s="3">
        <f>SUM($O$6:O187)</f>
        <v>131.02600000000001</v>
      </c>
    </row>
    <row r="188" spans="1:23" x14ac:dyDescent="0.25">
      <c r="A188" s="12">
        <v>661697</v>
      </c>
      <c r="B188" s="12">
        <v>31285702</v>
      </c>
      <c r="C188" s="12" t="s">
        <v>248</v>
      </c>
      <c r="D188" s="12" t="s">
        <v>249</v>
      </c>
      <c r="E188" s="13">
        <v>44629.583333333336</v>
      </c>
      <c r="F188" s="12" t="s">
        <v>250</v>
      </c>
      <c r="G188" s="12" t="s">
        <v>272</v>
      </c>
      <c r="H188" s="12">
        <v>2.6</v>
      </c>
      <c r="I188" s="12">
        <v>1533</v>
      </c>
      <c r="J188" s="12">
        <v>2.92</v>
      </c>
      <c r="K188" s="12">
        <v>1617</v>
      </c>
      <c r="L188" s="12">
        <v>84</v>
      </c>
      <c r="M188" s="12" t="s">
        <v>56</v>
      </c>
      <c r="N188" s="12" t="s">
        <v>40</v>
      </c>
      <c r="O188" s="11">
        <f t="shared" si="4"/>
        <v>15.68</v>
      </c>
      <c r="P188" s="12">
        <v>1</v>
      </c>
      <c r="Q188" s="12">
        <f t="shared" si="5"/>
        <v>9.8000000000000007</v>
      </c>
      <c r="R188" s="12">
        <v>1</v>
      </c>
      <c r="S188" s="12"/>
      <c r="V188">
        <f>SUM($Q$6:Q188)</f>
        <v>541.40000000000089</v>
      </c>
      <c r="W188" s="3">
        <f>SUM($O$6:O188)</f>
        <v>146.70600000000002</v>
      </c>
    </row>
    <row r="189" spans="1:23" x14ac:dyDescent="0.25">
      <c r="A189" s="12">
        <v>661628</v>
      </c>
      <c r="B189" s="12">
        <v>31285297</v>
      </c>
      <c r="C189" s="12" t="s">
        <v>404</v>
      </c>
      <c r="D189" s="12" t="s">
        <v>405</v>
      </c>
      <c r="E189" s="13">
        <v>44630.961805555555</v>
      </c>
      <c r="F189" s="12" t="s">
        <v>406</v>
      </c>
      <c r="G189" s="12" t="s">
        <v>407</v>
      </c>
      <c r="H189" s="12">
        <v>2.58</v>
      </c>
      <c r="I189" s="12">
        <v>1431</v>
      </c>
      <c r="J189" s="12">
        <v>3.6</v>
      </c>
      <c r="K189" s="12">
        <v>1472</v>
      </c>
      <c r="L189" s="12">
        <v>41</v>
      </c>
      <c r="M189" s="12" t="s">
        <v>27</v>
      </c>
      <c r="N189" s="12" t="s">
        <v>27</v>
      </c>
      <c r="O189" s="11">
        <f t="shared" si="4"/>
        <v>-10</v>
      </c>
      <c r="P189" s="12">
        <v>0</v>
      </c>
      <c r="Q189" s="12">
        <f t="shared" si="5"/>
        <v>9.8000000000000007</v>
      </c>
      <c r="R189" s="12">
        <v>1</v>
      </c>
      <c r="S189" s="12"/>
      <c r="V189">
        <f>SUM($Q$6:Q189)</f>
        <v>551.20000000000084</v>
      </c>
      <c r="W189" s="3">
        <f>SUM($O$6:O189)</f>
        <v>136.70600000000002</v>
      </c>
    </row>
    <row r="190" spans="1:23" x14ac:dyDescent="0.25">
      <c r="A190" s="12">
        <v>661850</v>
      </c>
      <c r="B190" s="12">
        <v>31268279</v>
      </c>
      <c r="C190" s="12" t="s">
        <v>23</v>
      </c>
      <c r="D190" s="12" t="s">
        <v>24</v>
      </c>
      <c r="E190" s="13">
        <v>44631.729166666664</v>
      </c>
      <c r="F190" s="12" t="s">
        <v>408</v>
      </c>
      <c r="G190" s="12" t="s">
        <v>182</v>
      </c>
      <c r="H190" s="12">
        <v>2.5</v>
      </c>
      <c r="I190" s="12">
        <v>1455</v>
      </c>
      <c r="J190" s="12">
        <v>3.1</v>
      </c>
      <c r="K190" s="12">
        <v>1474</v>
      </c>
      <c r="L190" s="12">
        <v>19</v>
      </c>
      <c r="M190" s="12" t="s">
        <v>56</v>
      </c>
      <c r="N190" s="12" t="s">
        <v>34</v>
      </c>
      <c r="O190" s="11">
        <f t="shared" si="4"/>
        <v>14.7</v>
      </c>
      <c r="P190" s="12">
        <v>1</v>
      </c>
      <c r="Q190" s="12">
        <f t="shared" si="5"/>
        <v>9.8000000000000007</v>
      </c>
      <c r="R190" s="12">
        <v>1</v>
      </c>
      <c r="S190" s="12"/>
      <c r="V190">
        <f>SUM($Q$6:Q190)</f>
        <v>561.0000000000008</v>
      </c>
      <c r="W190" s="3">
        <f>SUM($O$6:O190)</f>
        <v>151.40600000000001</v>
      </c>
    </row>
    <row r="191" spans="1:23" x14ac:dyDescent="0.25">
      <c r="A191" s="12">
        <v>661958</v>
      </c>
      <c r="B191" s="12">
        <v>31293379</v>
      </c>
      <c r="C191" s="12" t="s">
        <v>409</v>
      </c>
      <c r="D191" s="12" t="s">
        <v>410</v>
      </c>
      <c r="E191" s="13">
        <v>44631.416666666664</v>
      </c>
      <c r="F191" s="12" t="s">
        <v>411</v>
      </c>
      <c r="G191" s="12" t="s">
        <v>412</v>
      </c>
      <c r="H191" s="12">
        <v>2.56</v>
      </c>
      <c r="I191" s="12">
        <v>1554</v>
      </c>
      <c r="J191" s="12">
        <v>3.1</v>
      </c>
      <c r="K191" s="12">
        <v>1645</v>
      </c>
      <c r="L191" s="12">
        <v>91</v>
      </c>
      <c r="M191" s="12" t="s">
        <v>40</v>
      </c>
      <c r="N191" s="12" t="s">
        <v>44</v>
      </c>
      <c r="O191" s="11">
        <f t="shared" si="4"/>
        <v>-10</v>
      </c>
      <c r="P191" s="12">
        <v>0</v>
      </c>
      <c r="Q191" s="12">
        <f t="shared" si="5"/>
        <v>9.8000000000000007</v>
      </c>
      <c r="R191" s="12">
        <v>1</v>
      </c>
      <c r="S191" s="12"/>
      <c r="V191">
        <f>SUM($Q$6:Q191)</f>
        <v>570.80000000000075</v>
      </c>
      <c r="W191" s="3">
        <f>SUM($O$6:O191)</f>
        <v>141.40600000000001</v>
      </c>
    </row>
    <row r="192" spans="1:23" x14ac:dyDescent="0.25">
      <c r="A192" s="12">
        <v>661850</v>
      </c>
      <c r="B192" s="12">
        <v>31268279</v>
      </c>
      <c r="C192" s="12" t="s">
        <v>23</v>
      </c>
      <c r="D192" s="12" t="s">
        <v>24</v>
      </c>
      <c r="E192" s="13">
        <v>44631.729166666664</v>
      </c>
      <c r="F192" s="12" t="s">
        <v>408</v>
      </c>
      <c r="G192" s="12" t="s">
        <v>182</v>
      </c>
      <c r="H192" s="12">
        <v>2.58</v>
      </c>
      <c r="I192" s="12">
        <v>1455</v>
      </c>
      <c r="J192" s="12">
        <v>2.96</v>
      </c>
      <c r="K192" s="12">
        <v>1474</v>
      </c>
      <c r="L192" s="12">
        <v>19</v>
      </c>
      <c r="M192" s="12" t="s">
        <v>56</v>
      </c>
      <c r="N192" s="12" t="s">
        <v>34</v>
      </c>
      <c r="O192" s="11">
        <f t="shared" si="4"/>
        <v>15.484</v>
      </c>
      <c r="P192" s="12">
        <v>1</v>
      </c>
      <c r="Q192" s="12">
        <f t="shared" si="5"/>
        <v>9.8000000000000007</v>
      </c>
      <c r="R192" s="12">
        <v>1</v>
      </c>
      <c r="S192" s="12"/>
      <c r="V192">
        <f>SUM($Q$6:Q192)</f>
        <v>580.6000000000007</v>
      </c>
      <c r="W192" s="3">
        <f>SUM($O$6:O192)</f>
        <v>156.89000000000001</v>
      </c>
    </row>
    <row r="193" spans="1:23" x14ac:dyDescent="0.25">
      <c r="A193" s="12">
        <v>661900</v>
      </c>
      <c r="B193" s="12">
        <v>31274055</v>
      </c>
      <c r="C193" s="12" t="s">
        <v>70</v>
      </c>
      <c r="D193" s="12" t="s">
        <v>295</v>
      </c>
      <c r="E193" s="13">
        <v>44631.75</v>
      </c>
      <c r="F193" s="12" t="s">
        <v>296</v>
      </c>
      <c r="G193" s="12" t="s">
        <v>413</v>
      </c>
      <c r="H193" s="12">
        <v>2.56</v>
      </c>
      <c r="I193" s="12">
        <v>1350</v>
      </c>
      <c r="J193" s="12">
        <v>3.6</v>
      </c>
      <c r="K193" s="12">
        <v>1440</v>
      </c>
      <c r="L193" s="12">
        <v>90</v>
      </c>
      <c r="M193" s="12" t="s">
        <v>39</v>
      </c>
      <c r="N193" s="12" t="s">
        <v>44</v>
      </c>
      <c r="O193" s="11">
        <f t="shared" si="4"/>
        <v>-10</v>
      </c>
      <c r="P193" s="12">
        <v>0</v>
      </c>
      <c r="Q193" s="12">
        <f t="shared" si="5"/>
        <v>9.8000000000000007</v>
      </c>
      <c r="R193" s="12">
        <v>1</v>
      </c>
      <c r="S193" s="12"/>
      <c r="V193">
        <f>SUM($Q$6:Q193)</f>
        <v>590.40000000000066</v>
      </c>
      <c r="W193" s="3">
        <f>SUM($O$6:O193)</f>
        <v>146.89000000000001</v>
      </c>
    </row>
    <row r="194" spans="1:23" x14ac:dyDescent="0.25">
      <c r="A194" s="12">
        <v>661939</v>
      </c>
      <c r="B194" s="12">
        <v>31287289</v>
      </c>
      <c r="C194" s="12" t="s">
        <v>57</v>
      </c>
      <c r="D194" s="12" t="s">
        <v>414</v>
      </c>
      <c r="E194" s="13">
        <v>44631.75</v>
      </c>
      <c r="F194" s="12" t="s">
        <v>415</v>
      </c>
      <c r="G194" s="12" t="s">
        <v>416</v>
      </c>
      <c r="H194" s="12">
        <v>2.52</v>
      </c>
      <c r="I194" s="12">
        <v>1356</v>
      </c>
      <c r="J194" s="12">
        <v>4.4000000000000004</v>
      </c>
      <c r="K194" s="12">
        <v>1377</v>
      </c>
      <c r="L194" s="12">
        <v>21</v>
      </c>
      <c r="M194" s="12" t="s">
        <v>56</v>
      </c>
      <c r="N194" s="12" t="s">
        <v>56</v>
      </c>
      <c r="O194" s="11">
        <f t="shared" si="4"/>
        <v>14.895999999999999</v>
      </c>
      <c r="P194" s="12">
        <v>1</v>
      </c>
      <c r="Q194" s="12">
        <f t="shared" si="5"/>
        <v>9.8000000000000007</v>
      </c>
      <c r="R194" s="12">
        <v>1</v>
      </c>
      <c r="S194" s="12"/>
      <c r="V194">
        <f>SUM($Q$6:Q194)</f>
        <v>600.20000000000061</v>
      </c>
      <c r="W194" s="3">
        <f>SUM($O$6:O194)</f>
        <v>161.786</v>
      </c>
    </row>
    <row r="195" spans="1:23" x14ac:dyDescent="0.25">
      <c r="A195" s="12">
        <v>661842</v>
      </c>
      <c r="B195" s="12">
        <v>31286165</v>
      </c>
      <c r="C195" s="12" t="s">
        <v>23</v>
      </c>
      <c r="D195" s="12" t="s">
        <v>417</v>
      </c>
      <c r="E195" s="13">
        <v>44631.75</v>
      </c>
      <c r="F195" s="12" t="s">
        <v>418</v>
      </c>
      <c r="G195" s="12" t="s">
        <v>419</v>
      </c>
      <c r="H195" s="12">
        <v>1.87</v>
      </c>
      <c r="I195" s="12">
        <v>1368</v>
      </c>
      <c r="J195" s="12">
        <v>4.4000000000000004</v>
      </c>
      <c r="K195" s="12">
        <v>1430</v>
      </c>
      <c r="L195" s="12">
        <v>62</v>
      </c>
      <c r="M195" s="12" t="s">
        <v>50</v>
      </c>
      <c r="N195" s="12" t="s">
        <v>40</v>
      </c>
      <c r="O195" s="11">
        <f t="shared" si="4"/>
        <v>8.5260000000000034</v>
      </c>
      <c r="P195" s="12">
        <v>1</v>
      </c>
      <c r="Q195" s="12">
        <f t="shared" si="5"/>
        <v>9.8000000000000007</v>
      </c>
      <c r="R195" s="12">
        <v>1</v>
      </c>
      <c r="S195" s="12"/>
      <c r="V195">
        <f>SUM($Q$6:Q195)</f>
        <v>610.00000000000057</v>
      </c>
      <c r="W195" s="3">
        <f>SUM($O$6:O195)</f>
        <v>170.31200000000001</v>
      </c>
    </row>
    <row r="196" spans="1:23" x14ac:dyDescent="0.25">
      <c r="A196" s="12">
        <v>661867</v>
      </c>
      <c r="B196" s="12">
        <v>31285546</v>
      </c>
      <c r="C196" s="12" t="s">
        <v>62</v>
      </c>
      <c r="D196" s="12" t="s">
        <v>345</v>
      </c>
      <c r="E196" s="13">
        <v>44631.802083333336</v>
      </c>
      <c r="F196" s="12" t="s">
        <v>346</v>
      </c>
      <c r="G196" s="12" t="s">
        <v>420</v>
      </c>
      <c r="H196" s="12">
        <v>2.64</v>
      </c>
      <c r="I196" s="12">
        <v>1460</v>
      </c>
      <c r="J196" s="12">
        <v>2.7</v>
      </c>
      <c r="K196" s="12">
        <v>1506</v>
      </c>
      <c r="L196" s="12">
        <v>46</v>
      </c>
      <c r="M196" s="12" t="s">
        <v>44</v>
      </c>
      <c r="N196" s="12" t="s">
        <v>174</v>
      </c>
      <c r="O196" s="11">
        <f t="shared" si="4"/>
        <v>16.072000000000003</v>
      </c>
      <c r="P196" s="12">
        <v>1</v>
      </c>
      <c r="Q196" s="12">
        <f t="shared" si="5"/>
        <v>9.8000000000000007</v>
      </c>
      <c r="R196" s="12">
        <v>1</v>
      </c>
      <c r="S196" s="12"/>
      <c r="V196">
        <f>SUM($Q$6:Q196)</f>
        <v>619.80000000000052</v>
      </c>
      <c r="W196" s="3">
        <f>SUM($O$6:O196)</f>
        <v>186.38400000000001</v>
      </c>
    </row>
    <row r="197" spans="1:23" x14ac:dyDescent="0.25">
      <c r="A197" s="12">
        <v>661860</v>
      </c>
      <c r="B197" s="12">
        <v>31280241</v>
      </c>
      <c r="C197" s="12" t="s">
        <v>35</v>
      </c>
      <c r="D197" s="12" t="s">
        <v>47</v>
      </c>
      <c r="E197" s="13">
        <v>44631.833333333336</v>
      </c>
      <c r="F197" s="12" t="s">
        <v>256</v>
      </c>
      <c r="G197" s="12" t="s">
        <v>101</v>
      </c>
      <c r="H197" s="12">
        <v>1.95</v>
      </c>
      <c r="I197" s="12">
        <v>1442</v>
      </c>
      <c r="J197" s="12">
        <v>4.9000000000000004</v>
      </c>
      <c r="K197" s="12">
        <v>1500</v>
      </c>
      <c r="L197" s="12">
        <v>58</v>
      </c>
      <c r="M197" s="12" t="s">
        <v>28</v>
      </c>
      <c r="N197" s="12" t="s">
        <v>44</v>
      </c>
      <c r="O197" s="11">
        <f t="shared" si="4"/>
        <v>-10</v>
      </c>
      <c r="P197" s="12">
        <v>0</v>
      </c>
      <c r="Q197" s="12">
        <f t="shared" si="5"/>
        <v>9.8000000000000007</v>
      </c>
      <c r="R197" s="12">
        <v>1</v>
      </c>
      <c r="S197" s="12"/>
      <c r="V197">
        <f>SUM($Q$6:Q197)</f>
        <v>629.60000000000048</v>
      </c>
      <c r="W197" s="3">
        <f>SUM($O$6:O197)</f>
        <v>176.38400000000001</v>
      </c>
    </row>
    <row r="198" spans="1:23" x14ac:dyDescent="0.25">
      <c r="A198" s="12">
        <v>662328</v>
      </c>
      <c r="B198" s="12">
        <v>31285774</v>
      </c>
      <c r="C198" s="12" t="s">
        <v>328</v>
      </c>
      <c r="D198" s="12" t="s">
        <v>329</v>
      </c>
      <c r="E198" s="13">
        <v>44632.166666666664</v>
      </c>
      <c r="F198" s="12" t="s">
        <v>421</v>
      </c>
      <c r="G198" s="12" t="s">
        <v>331</v>
      </c>
      <c r="H198" s="12">
        <v>2.06</v>
      </c>
      <c r="I198" s="12">
        <v>1442</v>
      </c>
      <c r="J198" s="12">
        <v>3.85</v>
      </c>
      <c r="K198" s="12">
        <v>1513</v>
      </c>
      <c r="L198" s="12">
        <v>71</v>
      </c>
      <c r="M198" s="12" t="s">
        <v>56</v>
      </c>
      <c r="N198" s="12" t="s">
        <v>202</v>
      </c>
      <c r="O198" s="11">
        <f t="shared" si="4"/>
        <v>10.388000000000002</v>
      </c>
      <c r="P198" s="12">
        <v>1</v>
      </c>
      <c r="Q198" s="12">
        <f t="shared" si="5"/>
        <v>9.8000000000000007</v>
      </c>
      <c r="R198" s="12">
        <v>1</v>
      </c>
      <c r="S198" s="12"/>
      <c r="V198">
        <f>SUM($Q$6:Q198)</f>
        <v>639.40000000000043</v>
      </c>
      <c r="W198" s="3">
        <f>SUM($O$6:O198)</f>
        <v>186.77200000000002</v>
      </c>
    </row>
    <row r="199" spans="1:23" x14ac:dyDescent="0.25">
      <c r="A199" s="12">
        <v>662257</v>
      </c>
      <c r="B199" s="12">
        <v>31285350</v>
      </c>
      <c r="C199" s="12" t="s">
        <v>328</v>
      </c>
      <c r="D199" s="12" t="s">
        <v>422</v>
      </c>
      <c r="E199" s="13">
        <v>44632.208333333336</v>
      </c>
      <c r="F199" s="12" t="s">
        <v>423</v>
      </c>
      <c r="G199" s="12" t="s">
        <v>424</v>
      </c>
      <c r="H199" s="12">
        <v>2.5</v>
      </c>
      <c r="I199" s="12">
        <v>1513</v>
      </c>
      <c r="J199" s="12">
        <v>3.1</v>
      </c>
      <c r="K199" s="12">
        <v>1535</v>
      </c>
      <c r="L199" s="12">
        <v>22</v>
      </c>
      <c r="M199" s="12" t="s">
        <v>56</v>
      </c>
      <c r="N199" s="12" t="s">
        <v>39</v>
      </c>
      <c r="O199" s="11">
        <f t="shared" ref="O199:O235" si="6">IF(P199&lt;1,-10,((H199*10-10)*0.98))</f>
        <v>-10</v>
      </c>
      <c r="P199" s="12">
        <v>0</v>
      </c>
      <c r="Q199" s="12">
        <f t="shared" ref="Q199:Q235" si="7">IF(R199&gt;0,9.8,-(J199*10-10))</f>
        <v>9.8000000000000007</v>
      </c>
      <c r="R199" s="12">
        <v>1</v>
      </c>
      <c r="S199" s="12"/>
      <c r="V199">
        <f>SUM($Q$6:Q199)</f>
        <v>649.20000000000039</v>
      </c>
      <c r="W199" s="3">
        <f>SUM($O$6:O199)</f>
        <v>176.77200000000002</v>
      </c>
    </row>
    <row r="200" spans="1:23" x14ac:dyDescent="0.25">
      <c r="A200" s="12">
        <v>662330</v>
      </c>
      <c r="B200" s="12">
        <v>31285669</v>
      </c>
      <c r="C200" s="12" t="s">
        <v>328</v>
      </c>
      <c r="D200" s="12" t="s">
        <v>329</v>
      </c>
      <c r="E200" s="13">
        <v>44632.208333333336</v>
      </c>
      <c r="F200" s="12" t="s">
        <v>425</v>
      </c>
      <c r="G200" s="12" t="s">
        <v>426</v>
      </c>
      <c r="H200" s="12">
        <v>2.58</v>
      </c>
      <c r="I200" s="12">
        <v>1342</v>
      </c>
      <c r="J200" s="12">
        <v>3.05</v>
      </c>
      <c r="K200" s="12">
        <v>1422</v>
      </c>
      <c r="L200" s="12">
        <v>80</v>
      </c>
      <c r="M200" s="12" t="s">
        <v>39</v>
      </c>
      <c r="N200" s="12" t="s">
        <v>102</v>
      </c>
      <c r="O200" s="11">
        <f t="shared" si="6"/>
        <v>-10</v>
      </c>
      <c r="P200" s="12">
        <v>0</v>
      </c>
      <c r="Q200" s="12">
        <f t="shared" si="7"/>
        <v>-20.5</v>
      </c>
      <c r="R200" s="12">
        <v>0</v>
      </c>
      <c r="S200" s="12"/>
      <c r="V200">
        <f>SUM($Q$6:Q200)</f>
        <v>628.70000000000039</v>
      </c>
      <c r="W200" s="3">
        <f>SUM($O$6:O200)</f>
        <v>166.77200000000002</v>
      </c>
    </row>
    <row r="201" spans="1:23" x14ac:dyDescent="0.25">
      <c r="A201" s="12">
        <v>662072</v>
      </c>
      <c r="B201" s="12">
        <v>31285973</v>
      </c>
      <c r="C201" s="12" t="s">
        <v>357</v>
      </c>
      <c r="D201" s="12" t="s">
        <v>427</v>
      </c>
      <c r="E201" s="13">
        <v>44632.5</v>
      </c>
      <c r="F201" s="12" t="s">
        <v>428</v>
      </c>
      <c r="G201" s="12" t="s">
        <v>429</v>
      </c>
      <c r="H201" s="12">
        <v>1.38</v>
      </c>
      <c r="I201" s="12">
        <v>1440</v>
      </c>
      <c r="J201" s="12">
        <v>11</v>
      </c>
      <c r="K201" s="12">
        <v>1497</v>
      </c>
      <c r="L201" s="12">
        <v>57</v>
      </c>
      <c r="M201" s="12" t="s">
        <v>56</v>
      </c>
      <c r="N201" s="12" t="s">
        <v>105</v>
      </c>
      <c r="O201" s="11">
        <f t="shared" si="6"/>
        <v>3.7239999999999989</v>
      </c>
      <c r="P201" s="12">
        <v>1</v>
      </c>
      <c r="Q201" s="12">
        <f t="shared" si="7"/>
        <v>9.8000000000000007</v>
      </c>
      <c r="R201" s="12">
        <v>1</v>
      </c>
      <c r="S201" s="12"/>
      <c r="V201">
        <f>SUM($Q$6:Q201)</f>
        <v>638.50000000000034</v>
      </c>
      <c r="W201" s="3">
        <f>SUM($O$6:O201)</f>
        <v>170.49600000000001</v>
      </c>
    </row>
    <row r="202" spans="1:23" x14ac:dyDescent="0.25">
      <c r="A202" s="12">
        <v>662338</v>
      </c>
      <c r="B202" s="12">
        <v>31271480</v>
      </c>
      <c r="C202" s="12" t="s">
        <v>23</v>
      </c>
      <c r="D202" s="12" t="s">
        <v>378</v>
      </c>
      <c r="E202" s="13">
        <v>44632.541666666664</v>
      </c>
      <c r="F202" s="12" t="s">
        <v>430</v>
      </c>
      <c r="G202" s="12" t="s">
        <v>431</v>
      </c>
      <c r="H202" s="12">
        <v>2.06</v>
      </c>
      <c r="I202" s="12">
        <v>1525</v>
      </c>
      <c r="J202" s="12">
        <v>4.4000000000000004</v>
      </c>
      <c r="K202" s="12">
        <v>1540</v>
      </c>
      <c r="L202" s="12">
        <v>15</v>
      </c>
      <c r="M202" s="12" t="s">
        <v>28</v>
      </c>
      <c r="N202" s="12" t="s">
        <v>74</v>
      </c>
      <c r="O202" s="11">
        <f t="shared" si="6"/>
        <v>-10</v>
      </c>
      <c r="P202" s="12">
        <v>0</v>
      </c>
      <c r="Q202" s="12">
        <f t="shared" si="7"/>
        <v>-34</v>
      </c>
      <c r="R202" s="12">
        <v>0</v>
      </c>
      <c r="S202" s="12"/>
      <c r="V202">
        <f>SUM($Q$6:Q202)</f>
        <v>604.50000000000034</v>
      </c>
      <c r="W202" s="3">
        <f>SUM($O$6:O202)</f>
        <v>160.49600000000001</v>
      </c>
    </row>
    <row r="203" spans="1:23" x14ac:dyDescent="0.25">
      <c r="A203" s="12">
        <v>662111</v>
      </c>
      <c r="B203" s="12">
        <v>31280259</v>
      </c>
      <c r="C203" s="12" t="s">
        <v>35</v>
      </c>
      <c r="D203" s="12" t="s">
        <v>47</v>
      </c>
      <c r="E203" s="13">
        <v>44632.625</v>
      </c>
      <c r="F203" s="12" t="s">
        <v>49</v>
      </c>
      <c r="G203" s="12" t="s">
        <v>213</v>
      </c>
      <c r="H203" s="12">
        <v>2.62</v>
      </c>
      <c r="I203" s="12">
        <v>1467</v>
      </c>
      <c r="J203" s="12">
        <v>3.3</v>
      </c>
      <c r="K203" s="12">
        <v>1483</v>
      </c>
      <c r="L203" s="12">
        <v>16</v>
      </c>
      <c r="M203" s="12" t="s">
        <v>27</v>
      </c>
      <c r="N203" s="12" t="s">
        <v>27</v>
      </c>
      <c r="O203" s="11">
        <f t="shared" si="6"/>
        <v>-10</v>
      </c>
      <c r="P203" s="12">
        <v>0</v>
      </c>
      <c r="Q203" s="12">
        <f t="shared" si="7"/>
        <v>9.8000000000000007</v>
      </c>
      <c r="R203" s="12">
        <v>1</v>
      </c>
      <c r="S203" s="12"/>
      <c r="V203">
        <f>SUM($Q$6:Q203)</f>
        <v>614.3000000000003</v>
      </c>
      <c r="W203" s="3">
        <f>SUM($O$6:O203)</f>
        <v>150.49600000000001</v>
      </c>
    </row>
    <row r="204" spans="1:23" x14ac:dyDescent="0.25">
      <c r="A204" s="12">
        <v>662636</v>
      </c>
      <c r="B204" s="12">
        <v>31283598</v>
      </c>
      <c r="C204" s="12" t="s">
        <v>35</v>
      </c>
      <c r="D204" s="12" t="s">
        <v>311</v>
      </c>
      <c r="E204" s="13">
        <v>44632.625</v>
      </c>
      <c r="F204" s="12" t="s">
        <v>312</v>
      </c>
      <c r="G204" s="12" t="s">
        <v>432</v>
      </c>
      <c r="H204" s="12">
        <v>1.7</v>
      </c>
      <c r="I204" s="12">
        <v>1519</v>
      </c>
      <c r="J204" s="12">
        <v>4.5</v>
      </c>
      <c r="K204" s="12">
        <v>1565</v>
      </c>
      <c r="L204" s="12">
        <v>46</v>
      </c>
      <c r="M204" s="12" t="s">
        <v>56</v>
      </c>
      <c r="N204" s="12" t="s">
        <v>105</v>
      </c>
      <c r="O204" s="11">
        <f t="shared" si="6"/>
        <v>6.8599999999999994</v>
      </c>
      <c r="P204" s="12">
        <v>1</v>
      </c>
      <c r="Q204" s="12">
        <f t="shared" si="7"/>
        <v>9.8000000000000007</v>
      </c>
      <c r="R204" s="12">
        <v>1</v>
      </c>
      <c r="S204" s="12"/>
      <c r="V204">
        <f>SUM($Q$6:Q204)</f>
        <v>624.10000000000025</v>
      </c>
      <c r="W204" s="3">
        <f>SUM($O$6:O204)</f>
        <v>157.35599999999999</v>
      </c>
    </row>
    <row r="205" spans="1:23" x14ac:dyDescent="0.25">
      <c r="A205" s="12">
        <v>662379</v>
      </c>
      <c r="B205" s="12">
        <v>31292334</v>
      </c>
      <c r="C205" s="12" t="s">
        <v>35</v>
      </c>
      <c r="D205" s="12" t="s">
        <v>433</v>
      </c>
      <c r="E205" s="13">
        <v>44632.625</v>
      </c>
      <c r="F205" s="12" t="s">
        <v>434</v>
      </c>
      <c r="G205" s="12" t="s">
        <v>435</v>
      </c>
      <c r="H205" s="12">
        <v>2.52</v>
      </c>
      <c r="I205" s="12">
        <v>1428</v>
      </c>
      <c r="J205" s="12">
        <v>2.96</v>
      </c>
      <c r="K205" s="12">
        <v>1491</v>
      </c>
      <c r="L205" s="12">
        <v>63</v>
      </c>
      <c r="M205" s="12" t="s">
        <v>39</v>
      </c>
      <c r="N205" s="12" t="s">
        <v>40</v>
      </c>
      <c r="O205" s="11">
        <f t="shared" si="6"/>
        <v>14.895999999999999</v>
      </c>
      <c r="P205" s="12">
        <v>1</v>
      </c>
      <c r="Q205" s="12">
        <f t="shared" si="7"/>
        <v>9.8000000000000007</v>
      </c>
      <c r="R205" s="12">
        <v>1</v>
      </c>
      <c r="S205" s="12"/>
      <c r="V205">
        <f>SUM($Q$6:Q205)</f>
        <v>633.9000000000002</v>
      </c>
      <c r="W205" s="3">
        <f>SUM($O$6:O205)</f>
        <v>172.25199999999998</v>
      </c>
    </row>
    <row r="206" spans="1:23" x14ac:dyDescent="0.25">
      <c r="A206" s="12">
        <v>662155</v>
      </c>
      <c r="B206" s="12">
        <v>31294668</v>
      </c>
      <c r="C206" s="12" t="s">
        <v>436</v>
      </c>
      <c r="D206" s="12" t="s">
        <v>288</v>
      </c>
      <c r="E206" s="13">
        <v>44632.625</v>
      </c>
      <c r="F206" s="12" t="s">
        <v>437</v>
      </c>
      <c r="G206" s="12" t="s">
        <v>438</v>
      </c>
      <c r="H206" s="12">
        <v>2.5</v>
      </c>
      <c r="I206" s="12">
        <v>1495</v>
      </c>
      <c r="J206" s="12">
        <v>3.15</v>
      </c>
      <c r="K206" s="12">
        <v>1576</v>
      </c>
      <c r="L206" s="12">
        <v>81</v>
      </c>
      <c r="M206" s="12" t="s">
        <v>27</v>
      </c>
      <c r="N206" s="12" t="s">
        <v>28</v>
      </c>
      <c r="O206" s="11">
        <f t="shared" si="6"/>
        <v>-10</v>
      </c>
      <c r="P206" s="12">
        <v>0</v>
      </c>
      <c r="Q206" s="12">
        <f t="shared" si="7"/>
        <v>-21.5</v>
      </c>
      <c r="R206" s="12">
        <v>0</v>
      </c>
      <c r="S206" s="12"/>
      <c r="V206">
        <f>SUM($Q$6:Q206)</f>
        <v>612.4000000000002</v>
      </c>
      <c r="W206" s="3">
        <f>SUM($O$6:O206)</f>
        <v>162.25199999999998</v>
      </c>
    </row>
    <row r="207" spans="1:23" x14ac:dyDescent="0.25">
      <c r="A207" s="12">
        <v>662373</v>
      </c>
      <c r="B207" s="12">
        <v>31285102</v>
      </c>
      <c r="C207" s="12" t="s">
        <v>35</v>
      </c>
      <c r="D207" s="12" t="s">
        <v>36</v>
      </c>
      <c r="E207" s="13">
        <v>44632.625</v>
      </c>
      <c r="F207" s="12" t="s">
        <v>439</v>
      </c>
      <c r="G207" s="12" t="s">
        <v>227</v>
      </c>
      <c r="H207" s="12">
        <v>1.93</v>
      </c>
      <c r="I207" s="12">
        <v>1374</v>
      </c>
      <c r="J207" s="12">
        <v>3.85</v>
      </c>
      <c r="K207" s="12">
        <v>1418</v>
      </c>
      <c r="L207" s="12">
        <v>44</v>
      </c>
      <c r="M207" s="12" t="s">
        <v>27</v>
      </c>
      <c r="N207" s="12" t="s">
        <v>56</v>
      </c>
      <c r="O207" s="11">
        <f t="shared" si="6"/>
        <v>9.1140000000000008</v>
      </c>
      <c r="P207" s="12">
        <v>1</v>
      </c>
      <c r="Q207" s="12">
        <f t="shared" si="7"/>
        <v>9.8000000000000007</v>
      </c>
      <c r="R207" s="12">
        <v>1</v>
      </c>
      <c r="S207" s="12"/>
      <c r="V207">
        <f>SUM($Q$6:Q207)</f>
        <v>622.20000000000016</v>
      </c>
      <c r="W207" s="3">
        <f>SUM($O$6:O207)</f>
        <v>171.36599999999999</v>
      </c>
    </row>
    <row r="208" spans="1:23" x14ac:dyDescent="0.25">
      <c r="A208" s="12">
        <v>662205</v>
      </c>
      <c r="B208" s="12">
        <v>31292519</v>
      </c>
      <c r="C208" s="12" t="s">
        <v>275</v>
      </c>
      <c r="D208" s="12" t="s">
        <v>276</v>
      </c>
      <c r="E208" s="13">
        <v>44632.666666666664</v>
      </c>
      <c r="F208" s="12" t="s">
        <v>440</v>
      </c>
      <c r="G208" s="12" t="s">
        <v>441</v>
      </c>
      <c r="H208" s="12">
        <v>2.7</v>
      </c>
      <c r="I208" s="12">
        <v>1579</v>
      </c>
      <c r="J208" s="12">
        <v>3</v>
      </c>
      <c r="K208" s="12">
        <v>1607</v>
      </c>
      <c r="L208" s="12">
        <v>28</v>
      </c>
      <c r="M208" s="12" t="s">
        <v>56</v>
      </c>
      <c r="N208" s="12" t="s">
        <v>56</v>
      </c>
      <c r="O208" s="11">
        <f t="shared" si="6"/>
        <v>16.66</v>
      </c>
      <c r="P208" s="12">
        <v>1</v>
      </c>
      <c r="Q208" s="12">
        <f t="shared" si="7"/>
        <v>9.8000000000000007</v>
      </c>
      <c r="R208" s="12">
        <v>1</v>
      </c>
      <c r="S208" s="12"/>
      <c r="V208">
        <f>SUM($Q$6:Q208)</f>
        <v>632.00000000000011</v>
      </c>
      <c r="W208" s="3">
        <f>SUM($O$6:O208)</f>
        <v>188.02599999999998</v>
      </c>
    </row>
    <row r="209" spans="1:23" x14ac:dyDescent="0.25">
      <c r="A209" s="12">
        <v>662319</v>
      </c>
      <c r="B209" s="12">
        <v>31287955</v>
      </c>
      <c r="C209" s="12" t="s">
        <v>62</v>
      </c>
      <c r="D209" s="12" t="s">
        <v>345</v>
      </c>
      <c r="E209" s="13">
        <v>44632.708333333336</v>
      </c>
      <c r="F209" s="12" t="s">
        <v>442</v>
      </c>
      <c r="G209" s="12" t="s">
        <v>443</v>
      </c>
      <c r="H209" s="12">
        <v>2.54</v>
      </c>
      <c r="I209" s="12">
        <v>1455</v>
      </c>
      <c r="J209" s="12">
        <v>3.1</v>
      </c>
      <c r="K209" s="12">
        <v>1480</v>
      </c>
      <c r="L209" s="12">
        <v>25</v>
      </c>
      <c r="M209" s="12" t="s">
        <v>27</v>
      </c>
      <c r="N209" s="12" t="s">
        <v>40</v>
      </c>
      <c r="O209" s="11">
        <f t="shared" si="6"/>
        <v>15.091999999999999</v>
      </c>
      <c r="P209" s="12">
        <v>1</v>
      </c>
      <c r="Q209" s="12">
        <f t="shared" si="7"/>
        <v>9.8000000000000007</v>
      </c>
      <c r="R209" s="12">
        <v>1</v>
      </c>
      <c r="S209" s="12"/>
      <c r="V209">
        <f>SUM($Q$6:Q209)</f>
        <v>641.80000000000007</v>
      </c>
      <c r="W209" s="3">
        <f>SUM($O$6:O209)</f>
        <v>203.11799999999999</v>
      </c>
    </row>
    <row r="210" spans="1:23" x14ac:dyDescent="0.25">
      <c r="A210" s="12">
        <v>662007</v>
      </c>
      <c r="B210" s="12">
        <v>31280841</v>
      </c>
      <c r="C210" s="12" t="s">
        <v>79</v>
      </c>
      <c r="D210" s="12" t="s">
        <v>80</v>
      </c>
      <c r="E210" s="13">
        <v>44632.71875</v>
      </c>
      <c r="F210" s="12" t="s">
        <v>264</v>
      </c>
      <c r="G210" s="12" t="s">
        <v>253</v>
      </c>
      <c r="H210" s="12">
        <v>2.02</v>
      </c>
      <c r="I210" s="12">
        <v>1482</v>
      </c>
      <c r="J210" s="12">
        <v>4.5</v>
      </c>
      <c r="K210" s="12">
        <v>1557</v>
      </c>
      <c r="L210" s="12">
        <v>75</v>
      </c>
      <c r="M210" s="12" t="s">
        <v>56</v>
      </c>
      <c r="N210" s="12" t="s">
        <v>268</v>
      </c>
      <c r="O210" s="11">
        <f t="shared" si="6"/>
        <v>-10</v>
      </c>
      <c r="P210" s="12">
        <v>0</v>
      </c>
      <c r="Q210" s="12">
        <f t="shared" si="7"/>
        <v>-35</v>
      </c>
      <c r="R210" s="12">
        <v>0</v>
      </c>
      <c r="S210" s="12"/>
      <c r="V210">
        <f>SUM($Q$6:Q210)</f>
        <v>606.80000000000007</v>
      </c>
      <c r="W210" s="3">
        <f>SUM($O$6:O210)</f>
        <v>193.11799999999999</v>
      </c>
    </row>
    <row r="211" spans="1:23" x14ac:dyDescent="0.25">
      <c r="A211" s="12">
        <v>662374</v>
      </c>
      <c r="B211" s="12">
        <v>31285073</v>
      </c>
      <c r="C211" s="12" t="s">
        <v>35</v>
      </c>
      <c r="D211" s="12" t="s">
        <v>36</v>
      </c>
      <c r="E211" s="13">
        <v>44632.722222222219</v>
      </c>
      <c r="F211" s="12" t="s">
        <v>281</v>
      </c>
      <c r="G211" s="12" t="s">
        <v>351</v>
      </c>
      <c r="H211" s="12">
        <v>2.52</v>
      </c>
      <c r="I211" s="12">
        <v>1550</v>
      </c>
      <c r="J211" s="12">
        <v>3.25</v>
      </c>
      <c r="K211" s="12">
        <v>1574</v>
      </c>
      <c r="L211" s="12">
        <v>24</v>
      </c>
      <c r="M211" s="12" t="s">
        <v>27</v>
      </c>
      <c r="N211" s="12" t="s">
        <v>39</v>
      </c>
      <c r="O211" s="11">
        <f t="shared" si="6"/>
        <v>-10</v>
      </c>
      <c r="P211" s="12">
        <v>0</v>
      </c>
      <c r="Q211" s="12">
        <f t="shared" si="7"/>
        <v>9.8000000000000007</v>
      </c>
      <c r="R211" s="12">
        <v>1</v>
      </c>
      <c r="S211" s="12"/>
      <c r="V211">
        <f>SUM($Q$6:Q211)</f>
        <v>616.6</v>
      </c>
      <c r="W211" s="3">
        <f>SUM($O$6:O211)</f>
        <v>183.11799999999999</v>
      </c>
    </row>
    <row r="212" spans="1:23" x14ac:dyDescent="0.25">
      <c r="A212" s="12">
        <v>662079</v>
      </c>
      <c r="B212" s="12">
        <v>31270039</v>
      </c>
      <c r="C212" s="12" t="s">
        <v>79</v>
      </c>
      <c r="D212" s="12" t="s">
        <v>85</v>
      </c>
      <c r="E212" s="13">
        <v>44632.833333333336</v>
      </c>
      <c r="F212" s="12" t="s">
        <v>117</v>
      </c>
      <c r="G212" s="12" t="s">
        <v>308</v>
      </c>
      <c r="H212" s="12">
        <v>2.5</v>
      </c>
      <c r="I212" s="12">
        <v>1528</v>
      </c>
      <c r="J212" s="12">
        <v>3.7</v>
      </c>
      <c r="K212" s="12">
        <v>1586</v>
      </c>
      <c r="L212" s="12">
        <v>58</v>
      </c>
      <c r="M212" s="12" t="s">
        <v>27</v>
      </c>
      <c r="N212" s="12" t="s">
        <v>27</v>
      </c>
      <c r="O212" s="11">
        <f t="shared" si="6"/>
        <v>-10</v>
      </c>
      <c r="P212" s="12">
        <v>0</v>
      </c>
      <c r="Q212" s="12">
        <f t="shared" si="7"/>
        <v>9.8000000000000007</v>
      </c>
      <c r="R212" s="12">
        <v>1</v>
      </c>
      <c r="S212" s="12"/>
      <c r="V212">
        <f>SUM($Q$6:Q212)</f>
        <v>626.4</v>
      </c>
      <c r="W212" s="3">
        <f>SUM($O$6:O212)</f>
        <v>173.11799999999999</v>
      </c>
    </row>
    <row r="213" spans="1:23" x14ac:dyDescent="0.25">
      <c r="A213" s="12">
        <v>662117</v>
      </c>
      <c r="B213" s="12">
        <v>31275502</v>
      </c>
      <c r="C213" s="12" t="s">
        <v>127</v>
      </c>
      <c r="D213" s="12" t="s">
        <v>128</v>
      </c>
      <c r="E213" s="13">
        <v>44632.833333333336</v>
      </c>
      <c r="F213" s="12" t="s">
        <v>444</v>
      </c>
      <c r="G213" s="12" t="s">
        <v>232</v>
      </c>
      <c r="H213" s="12">
        <v>2.62</v>
      </c>
      <c r="I213" s="12">
        <v>1451</v>
      </c>
      <c r="J213" s="12">
        <v>2.9</v>
      </c>
      <c r="K213" s="12">
        <v>1499</v>
      </c>
      <c r="L213" s="12">
        <v>48</v>
      </c>
      <c r="M213" s="12" t="s">
        <v>27</v>
      </c>
      <c r="N213" s="12" t="s">
        <v>27</v>
      </c>
      <c r="O213" s="11">
        <f t="shared" si="6"/>
        <v>-10</v>
      </c>
      <c r="P213" s="12">
        <v>0</v>
      </c>
      <c r="Q213" s="12">
        <f t="shared" si="7"/>
        <v>9.8000000000000007</v>
      </c>
      <c r="R213" s="12">
        <v>1</v>
      </c>
      <c r="S213" s="12"/>
      <c r="V213">
        <f>SUM($Q$6:Q213)</f>
        <v>636.19999999999993</v>
      </c>
      <c r="W213" s="3">
        <f>SUM($O$6:O213)</f>
        <v>163.11799999999999</v>
      </c>
    </row>
    <row r="214" spans="1:23" x14ac:dyDescent="0.25">
      <c r="A214" s="12">
        <v>662267</v>
      </c>
      <c r="B214" s="12">
        <v>31270991</v>
      </c>
      <c r="C214" s="12" t="s">
        <v>445</v>
      </c>
      <c r="D214" s="12" t="s">
        <v>446</v>
      </c>
      <c r="E214" s="13">
        <v>44632.979166666664</v>
      </c>
      <c r="F214" s="12" t="s">
        <v>447</v>
      </c>
      <c r="G214" s="12" t="s">
        <v>448</v>
      </c>
      <c r="H214" s="12">
        <v>1.68</v>
      </c>
      <c r="I214" s="12">
        <v>1394</v>
      </c>
      <c r="J214" s="12">
        <v>6.2</v>
      </c>
      <c r="K214" s="12">
        <v>1487</v>
      </c>
      <c r="L214" s="12">
        <v>93</v>
      </c>
      <c r="M214" s="12" t="s">
        <v>39</v>
      </c>
      <c r="N214" s="12" t="s">
        <v>40</v>
      </c>
      <c r="O214" s="11">
        <f t="shared" si="6"/>
        <v>6.6640000000000006</v>
      </c>
      <c r="P214" s="12">
        <v>1</v>
      </c>
      <c r="Q214" s="12">
        <f t="shared" si="7"/>
        <v>9.8000000000000007</v>
      </c>
      <c r="R214" s="12">
        <v>1</v>
      </c>
      <c r="S214" s="12"/>
      <c r="V214">
        <f>SUM($Q$6:Q214)</f>
        <v>645.99999999999989</v>
      </c>
      <c r="W214" s="3">
        <f>SUM($O$6:O214)</f>
        <v>169.78199999999998</v>
      </c>
    </row>
    <row r="215" spans="1:23" x14ac:dyDescent="0.25">
      <c r="A215" s="12">
        <v>662406</v>
      </c>
      <c r="B215" s="12">
        <v>31277174</v>
      </c>
      <c r="C215" s="12" t="s">
        <v>192</v>
      </c>
      <c r="D215" s="12" t="s">
        <v>193</v>
      </c>
      <c r="E215" s="13">
        <v>44633.125</v>
      </c>
      <c r="F215" s="12" t="s">
        <v>394</v>
      </c>
      <c r="G215" s="12" t="s">
        <v>327</v>
      </c>
      <c r="H215" s="12">
        <v>2.66</v>
      </c>
      <c r="I215" s="12">
        <v>1541</v>
      </c>
      <c r="J215" s="12">
        <v>3.25</v>
      </c>
      <c r="K215" s="12">
        <v>1620</v>
      </c>
      <c r="L215" s="12">
        <v>79</v>
      </c>
      <c r="M215" s="12" t="s">
        <v>27</v>
      </c>
      <c r="N215" s="12" t="s">
        <v>27</v>
      </c>
      <c r="O215" s="11">
        <f t="shared" si="6"/>
        <v>-10</v>
      </c>
      <c r="P215" s="12">
        <v>0</v>
      </c>
      <c r="Q215" s="12">
        <f t="shared" si="7"/>
        <v>9.8000000000000007</v>
      </c>
      <c r="R215" s="12">
        <v>1</v>
      </c>
      <c r="S215" s="12"/>
      <c r="V215">
        <f>SUM($Q$6:Q215)</f>
        <v>655.79999999999984</v>
      </c>
      <c r="W215" s="3">
        <f>SUM($O$6:O215)</f>
        <v>159.78199999999998</v>
      </c>
    </row>
    <row r="216" spans="1:23" x14ac:dyDescent="0.25">
      <c r="A216" s="12">
        <v>662462</v>
      </c>
      <c r="B216" s="12">
        <v>31275457</v>
      </c>
      <c r="C216" s="12" t="s">
        <v>127</v>
      </c>
      <c r="D216" s="12" t="s">
        <v>128</v>
      </c>
      <c r="E216" s="13">
        <v>44633.5625</v>
      </c>
      <c r="F216" s="12" t="s">
        <v>449</v>
      </c>
      <c r="G216" s="12" t="s">
        <v>238</v>
      </c>
      <c r="H216" s="12">
        <v>2.6</v>
      </c>
      <c r="I216" s="12">
        <v>1541</v>
      </c>
      <c r="J216" s="12">
        <v>3.05</v>
      </c>
      <c r="K216" s="12">
        <v>1621</v>
      </c>
      <c r="L216" s="12">
        <v>80</v>
      </c>
      <c r="M216" s="12" t="s">
        <v>27</v>
      </c>
      <c r="N216" s="12" t="s">
        <v>27</v>
      </c>
      <c r="O216" s="11">
        <f t="shared" si="6"/>
        <v>-10</v>
      </c>
      <c r="P216" s="12">
        <v>0</v>
      </c>
      <c r="Q216" s="12">
        <f t="shared" si="7"/>
        <v>9.8000000000000007</v>
      </c>
      <c r="R216" s="12">
        <v>1</v>
      </c>
      <c r="S216" s="12"/>
      <c r="V216">
        <f>SUM($Q$6:Q216)</f>
        <v>665.5999999999998</v>
      </c>
      <c r="W216" s="3">
        <f>SUM($O$6:O216)</f>
        <v>149.78199999999998</v>
      </c>
    </row>
    <row r="217" spans="1:23" x14ac:dyDescent="0.25">
      <c r="A217" s="12">
        <v>662722</v>
      </c>
      <c r="B217" s="12">
        <v>31299412</v>
      </c>
      <c r="C217" s="12" t="s">
        <v>57</v>
      </c>
      <c r="D217" s="12" t="s">
        <v>414</v>
      </c>
      <c r="E217" s="13">
        <v>44633.583333333336</v>
      </c>
      <c r="F217" s="12" t="s">
        <v>450</v>
      </c>
      <c r="G217" s="12" t="s">
        <v>451</v>
      </c>
      <c r="H217" s="12">
        <v>2.5</v>
      </c>
      <c r="I217" s="12">
        <v>1412</v>
      </c>
      <c r="J217" s="12">
        <v>3.45</v>
      </c>
      <c r="K217" s="12">
        <v>1458</v>
      </c>
      <c r="L217" s="12">
        <v>46</v>
      </c>
      <c r="M217" s="12" t="s">
        <v>39</v>
      </c>
      <c r="N217" s="12" t="s">
        <v>34</v>
      </c>
      <c r="O217" s="11">
        <f t="shared" si="6"/>
        <v>14.7</v>
      </c>
      <c r="P217" s="12">
        <v>1</v>
      </c>
      <c r="Q217" s="12">
        <f t="shared" si="7"/>
        <v>9.8000000000000007</v>
      </c>
      <c r="R217" s="12">
        <v>1</v>
      </c>
      <c r="S217" s="12"/>
      <c r="V217">
        <f>SUM($Q$6:Q217)</f>
        <v>675.39999999999975</v>
      </c>
      <c r="W217" s="3">
        <f>SUM($O$6:O217)</f>
        <v>164.48199999999997</v>
      </c>
    </row>
    <row r="218" spans="1:23" x14ac:dyDescent="0.25">
      <c r="A218" s="12">
        <v>662594</v>
      </c>
      <c r="B218" s="12">
        <v>31269098</v>
      </c>
      <c r="C218" s="12" t="s">
        <v>70</v>
      </c>
      <c r="D218" s="12" t="s">
        <v>71</v>
      </c>
      <c r="E218" s="13">
        <v>44633.583333333336</v>
      </c>
      <c r="F218" s="12" t="s">
        <v>72</v>
      </c>
      <c r="G218" s="12" t="s">
        <v>235</v>
      </c>
      <c r="H218" s="12">
        <v>2.66</v>
      </c>
      <c r="I218" s="12">
        <v>1612</v>
      </c>
      <c r="J218" s="12">
        <v>3.1</v>
      </c>
      <c r="K218" s="12">
        <v>1674</v>
      </c>
      <c r="L218" s="12">
        <v>62</v>
      </c>
      <c r="M218" s="12" t="s">
        <v>56</v>
      </c>
      <c r="N218" s="12" t="s">
        <v>56</v>
      </c>
      <c r="O218" s="11">
        <f t="shared" si="6"/>
        <v>16.268000000000001</v>
      </c>
      <c r="P218" s="12">
        <v>1</v>
      </c>
      <c r="Q218" s="12">
        <f t="shared" si="7"/>
        <v>9.8000000000000007</v>
      </c>
      <c r="R218" s="12">
        <v>1</v>
      </c>
      <c r="S218" s="12"/>
      <c r="V218">
        <f>SUM($Q$6:Q218)</f>
        <v>685.1999999999997</v>
      </c>
      <c r="W218" s="3">
        <f>SUM($O$6:O218)</f>
        <v>180.74999999999997</v>
      </c>
    </row>
    <row r="219" spans="1:23" x14ac:dyDescent="0.25">
      <c r="A219" s="12">
        <v>662423</v>
      </c>
      <c r="B219" s="12">
        <v>31286456</v>
      </c>
      <c r="C219" s="12" t="s">
        <v>75</v>
      </c>
      <c r="D219" s="12" t="s">
        <v>97</v>
      </c>
      <c r="E219" s="13">
        <v>44633.604166666664</v>
      </c>
      <c r="F219" s="12" t="s">
        <v>452</v>
      </c>
      <c r="G219" s="12" t="s">
        <v>453</v>
      </c>
      <c r="H219" s="12">
        <v>2.54</v>
      </c>
      <c r="I219" s="12">
        <v>1510</v>
      </c>
      <c r="J219" s="12">
        <v>3.5</v>
      </c>
      <c r="K219" s="12">
        <v>1548</v>
      </c>
      <c r="L219" s="12">
        <v>38</v>
      </c>
      <c r="M219" s="12" t="s">
        <v>56</v>
      </c>
      <c r="N219" s="12" t="s">
        <v>202</v>
      </c>
      <c r="O219" s="11">
        <f t="shared" si="6"/>
        <v>15.091999999999999</v>
      </c>
      <c r="P219" s="12">
        <v>1</v>
      </c>
      <c r="Q219" s="12">
        <f t="shared" si="7"/>
        <v>9.8000000000000007</v>
      </c>
      <c r="R219" s="12">
        <v>1</v>
      </c>
      <c r="S219" s="12"/>
      <c r="V219">
        <f>SUM($Q$6:Q219)</f>
        <v>694.99999999999966</v>
      </c>
      <c r="W219" s="3">
        <f>SUM($O$6:O219)</f>
        <v>195.84199999999998</v>
      </c>
    </row>
    <row r="220" spans="1:23" x14ac:dyDescent="0.25">
      <c r="A220" s="12">
        <v>662639</v>
      </c>
      <c r="B220" s="12">
        <v>31287449</v>
      </c>
      <c r="C220" s="12" t="s">
        <v>119</v>
      </c>
      <c r="D220" s="12" t="s">
        <v>454</v>
      </c>
      <c r="E220" s="13">
        <v>44633.625</v>
      </c>
      <c r="F220" s="12" t="s">
        <v>455</v>
      </c>
      <c r="G220" s="12" t="s">
        <v>456</v>
      </c>
      <c r="H220" s="12">
        <v>1.96</v>
      </c>
      <c r="I220" s="12">
        <v>1483</v>
      </c>
      <c r="J220" s="12">
        <v>4.3</v>
      </c>
      <c r="K220" s="12">
        <v>1505</v>
      </c>
      <c r="L220" s="12">
        <v>22</v>
      </c>
      <c r="M220" s="12" t="s">
        <v>33</v>
      </c>
      <c r="N220" s="12" t="s">
        <v>149</v>
      </c>
      <c r="O220" s="11">
        <f t="shared" si="6"/>
        <v>-10</v>
      </c>
      <c r="P220" s="12">
        <v>0</v>
      </c>
      <c r="Q220" s="12">
        <f t="shared" si="7"/>
        <v>9.8000000000000007</v>
      </c>
      <c r="R220" s="12">
        <v>1</v>
      </c>
      <c r="S220" s="12"/>
      <c r="V220">
        <f>SUM($Q$6:Q220)</f>
        <v>704.79999999999961</v>
      </c>
      <c r="W220" s="3">
        <f>SUM($O$6:O220)</f>
        <v>185.84199999999998</v>
      </c>
    </row>
    <row r="221" spans="1:23" x14ac:dyDescent="0.25">
      <c r="A221" s="12">
        <v>662398</v>
      </c>
      <c r="B221" s="12">
        <v>31280848</v>
      </c>
      <c r="C221" s="12" t="s">
        <v>79</v>
      </c>
      <c r="D221" s="12" t="s">
        <v>80</v>
      </c>
      <c r="E221" s="13">
        <v>44633.625</v>
      </c>
      <c r="F221" s="12" t="s">
        <v>165</v>
      </c>
      <c r="G221" s="12" t="s">
        <v>110</v>
      </c>
      <c r="H221" s="12">
        <v>2.64</v>
      </c>
      <c r="I221" s="12">
        <v>1469</v>
      </c>
      <c r="J221" s="12">
        <v>3.45</v>
      </c>
      <c r="K221" s="12">
        <v>1539</v>
      </c>
      <c r="L221" s="12">
        <v>70</v>
      </c>
      <c r="M221" s="12" t="s">
        <v>27</v>
      </c>
      <c r="N221" s="12" t="s">
        <v>33</v>
      </c>
      <c r="O221" s="11">
        <f t="shared" si="6"/>
        <v>-10</v>
      </c>
      <c r="P221" s="12">
        <v>0</v>
      </c>
      <c r="Q221" s="12">
        <f t="shared" si="7"/>
        <v>-24.5</v>
      </c>
      <c r="R221" s="12">
        <v>0</v>
      </c>
      <c r="S221" s="12"/>
      <c r="V221">
        <f>SUM($Q$6:Q221)</f>
        <v>680.29999999999961</v>
      </c>
      <c r="W221" s="3">
        <f>SUM($O$6:O221)</f>
        <v>175.84199999999998</v>
      </c>
    </row>
    <row r="222" spans="1:23" x14ac:dyDescent="0.25">
      <c r="A222" s="12">
        <v>662513</v>
      </c>
      <c r="B222" s="12">
        <v>31286167</v>
      </c>
      <c r="C222" s="12" t="s">
        <v>135</v>
      </c>
      <c r="D222" s="12" t="s">
        <v>335</v>
      </c>
      <c r="E222" s="13">
        <v>44633.666666666664</v>
      </c>
      <c r="F222" s="12" t="s">
        <v>336</v>
      </c>
      <c r="G222" s="12" t="s">
        <v>457</v>
      </c>
      <c r="H222" s="12">
        <v>2.7</v>
      </c>
      <c r="I222" s="12">
        <v>1623</v>
      </c>
      <c r="J222" s="12">
        <v>2.78</v>
      </c>
      <c r="K222" s="12">
        <v>1677</v>
      </c>
      <c r="L222" s="12">
        <v>54</v>
      </c>
      <c r="M222" s="12" t="s">
        <v>28</v>
      </c>
      <c r="N222" s="12" t="s">
        <v>458</v>
      </c>
      <c r="O222" s="11">
        <f t="shared" si="6"/>
        <v>-10</v>
      </c>
      <c r="P222" s="12">
        <v>0</v>
      </c>
      <c r="Q222" s="12">
        <f t="shared" si="7"/>
        <v>-17.799999999999997</v>
      </c>
      <c r="R222" s="12">
        <v>0</v>
      </c>
      <c r="S222" s="12"/>
      <c r="V222">
        <f>SUM($Q$6:Q222)</f>
        <v>662.49999999999966</v>
      </c>
      <c r="W222" s="3">
        <f>SUM($O$6:O222)</f>
        <v>165.84199999999998</v>
      </c>
    </row>
    <row r="223" spans="1:23" x14ac:dyDescent="0.25">
      <c r="A223" s="12">
        <v>662514</v>
      </c>
      <c r="B223" s="12">
        <v>31287952</v>
      </c>
      <c r="C223" s="12" t="s">
        <v>135</v>
      </c>
      <c r="D223" s="12" t="s">
        <v>335</v>
      </c>
      <c r="E223" s="13">
        <v>44634.708333333336</v>
      </c>
      <c r="F223" s="12" t="s">
        <v>459</v>
      </c>
      <c r="G223" s="12" t="s">
        <v>460</v>
      </c>
      <c r="H223" s="12">
        <v>2.68</v>
      </c>
      <c r="I223" s="12">
        <v>1631</v>
      </c>
      <c r="J223" s="12">
        <v>2.8</v>
      </c>
      <c r="K223" s="12">
        <v>1681</v>
      </c>
      <c r="L223" s="12">
        <v>50</v>
      </c>
      <c r="M223" s="12" t="s">
        <v>50</v>
      </c>
      <c r="N223" s="12" t="s">
        <v>40</v>
      </c>
      <c r="O223" s="11">
        <f t="shared" si="6"/>
        <v>16.463999999999999</v>
      </c>
      <c r="P223" s="12">
        <v>1</v>
      </c>
      <c r="Q223" s="12">
        <f t="shared" si="7"/>
        <v>9.8000000000000007</v>
      </c>
      <c r="R223" s="12">
        <v>1</v>
      </c>
      <c r="S223" s="12"/>
      <c r="V223">
        <f>SUM($Q$6:Q223)</f>
        <v>672.29999999999961</v>
      </c>
      <c r="W223" s="3">
        <f>SUM($O$6:O223)</f>
        <v>182.30599999999998</v>
      </c>
    </row>
    <row r="224" spans="1:23" x14ac:dyDescent="0.25">
      <c r="A224" s="12">
        <v>663077</v>
      </c>
      <c r="B224" s="12">
        <v>31297827</v>
      </c>
      <c r="C224" s="12" t="s">
        <v>127</v>
      </c>
      <c r="D224" s="12" t="s">
        <v>183</v>
      </c>
      <c r="E224" s="13">
        <v>44634.791666666664</v>
      </c>
      <c r="F224" s="12" t="s">
        <v>204</v>
      </c>
      <c r="G224" s="12" t="s">
        <v>239</v>
      </c>
      <c r="H224" s="12">
        <v>1.92</v>
      </c>
      <c r="I224" s="12">
        <v>1548</v>
      </c>
      <c r="J224" s="12">
        <v>4.2</v>
      </c>
      <c r="K224" s="12">
        <v>1567</v>
      </c>
      <c r="L224" s="12">
        <v>19</v>
      </c>
      <c r="M224" s="12" t="s">
        <v>146</v>
      </c>
      <c r="N224" s="12" t="s">
        <v>61</v>
      </c>
      <c r="O224" s="11">
        <f t="shared" si="6"/>
        <v>9.016</v>
      </c>
      <c r="P224" s="12">
        <v>1</v>
      </c>
      <c r="Q224" s="12">
        <f t="shared" si="7"/>
        <v>9.8000000000000007</v>
      </c>
      <c r="R224" s="12">
        <v>1</v>
      </c>
      <c r="S224" s="12"/>
      <c r="V224">
        <f>SUM($Q$6:Q224)</f>
        <v>682.09999999999957</v>
      </c>
      <c r="W224" s="3">
        <f>SUM($O$6:O224)</f>
        <v>191.32199999999997</v>
      </c>
    </row>
    <row r="225" spans="1:23" x14ac:dyDescent="0.25">
      <c r="A225" s="12">
        <v>663079</v>
      </c>
      <c r="B225" s="12">
        <v>31297862</v>
      </c>
      <c r="C225" s="12" t="s">
        <v>127</v>
      </c>
      <c r="D225" s="12" t="s">
        <v>183</v>
      </c>
      <c r="E225" s="13">
        <v>44634.791666666664</v>
      </c>
      <c r="F225" s="12" t="s">
        <v>184</v>
      </c>
      <c r="G225" s="12" t="s">
        <v>461</v>
      </c>
      <c r="H225" s="12">
        <v>2.08</v>
      </c>
      <c r="I225" s="12">
        <v>1485</v>
      </c>
      <c r="J225" s="12">
        <v>3.7</v>
      </c>
      <c r="K225" s="12">
        <v>1512</v>
      </c>
      <c r="L225" s="12">
        <v>27</v>
      </c>
      <c r="M225" s="12" t="s">
        <v>56</v>
      </c>
      <c r="N225" s="12" t="s">
        <v>50</v>
      </c>
      <c r="O225" s="11">
        <f t="shared" si="6"/>
        <v>10.584</v>
      </c>
      <c r="P225" s="12">
        <v>1</v>
      </c>
      <c r="Q225" s="12">
        <f t="shared" si="7"/>
        <v>9.8000000000000007</v>
      </c>
      <c r="R225" s="12">
        <v>1</v>
      </c>
      <c r="S225" s="12"/>
      <c r="V225">
        <f>SUM($Q$6:Q225)</f>
        <v>691.89999999999952</v>
      </c>
      <c r="W225" s="3">
        <f>SUM($O$6:O225)</f>
        <v>201.90599999999998</v>
      </c>
    </row>
    <row r="226" spans="1:23" x14ac:dyDescent="0.25">
      <c r="A226" s="12">
        <v>663289</v>
      </c>
      <c r="B226" s="12">
        <v>31299250</v>
      </c>
      <c r="C226" s="12" t="s">
        <v>35</v>
      </c>
      <c r="D226" s="12" t="s">
        <v>41</v>
      </c>
      <c r="E226" s="13">
        <v>44635.822916666664</v>
      </c>
      <c r="F226" s="12" t="s">
        <v>282</v>
      </c>
      <c r="G226" s="12" t="s">
        <v>52</v>
      </c>
      <c r="H226" s="12">
        <v>2.52</v>
      </c>
      <c r="I226" s="12">
        <v>1368</v>
      </c>
      <c r="J226" s="12">
        <v>3.25</v>
      </c>
      <c r="K226" s="12">
        <v>1464</v>
      </c>
      <c r="L226" s="12">
        <v>96</v>
      </c>
      <c r="M226" s="12" t="s">
        <v>56</v>
      </c>
      <c r="N226" s="12" t="s">
        <v>39</v>
      </c>
      <c r="O226" s="11">
        <f t="shared" si="6"/>
        <v>-10</v>
      </c>
      <c r="P226" s="12">
        <v>0</v>
      </c>
      <c r="Q226" s="12">
        <f t="shared" si="7"/>
        <v>9.8000000000000007</v>
      </c>
      <c r="R226" s="12">
        <v>1</v>
      </c>
      <c r="S226" s="12"/>
      <c r="V226">
        <f>SUM($Q$6:Q226)</f>
        <v>701.69999999999948</v>
      </c>
      <c r="W226" s="3">
        <f>SUM($O$6:O226)</f>
        <v>191.90599999999998</v>
      </c>
    </row>
    <row r="227" spans="1:23" x14ac:dyDescent="0.25">
      <c r="A227" s="12">
        <v>663297</v>
      </c>
      <c r="B227" s="12">
        <v>31291942</v>
      </c>
      <c r="C227" s="12" t="s">
        <v>35</v>
      </c>
      <c r="D227" s="12" t="s">
        <v>53</v>
      </c>
      <c r="E227" s="13">
        <v>44635.822916666664</v>
      </c>
      <c r="F227" s="12" t="s">
        <v>173</v>
      </c>
      <c r="G227" s="12" t="s">
        <v>350</v>
      </c>
      <c r="H227" s="12">
        <v>2.6</v>
      </c>
      <c r="I227" s="12">
        <v>1493</v>
      </c>
      <c r="J227" s="12">
        <v>2.98</v>
      </c>
      <c r="K227" s="12">
        <v>1527</v>
      </c>
      <c r="L227" s="12">
        <v>34</v>
      </c>
      <c r="M227" s="12" t="s">
        <v>27</v>
      </c>
      <c r="N227" s="12" t="s">
        <v>56</v>
      </c>
      <c r="O227" s="11">
        <f t="shared" si="6"/>
        <v>15.68</v>
      </c>
      <c r="P227" s="12">
        <v>1</v>
      </c>
      <c r="Q227" s="12">
        <f t="shared" si="7"/>
        <v>9.8000000000000007</v>
      </c>
      <c r="R227" s="12">
        <v>1</v>
      </c>
      <c r="S227" s="12"/>
      <c r="V227">
        <f>SUM($Q$6:Q227)</f>
        <v>711.49999999999943</v>
      </c>
      <c r="W227" s="3">
        <f>SUM($O$6:O227)</f>
        <v>207.58599999999998</v>
      </c>
    </row>
    <row r="228" spans="1:23" x14ac:dyDescent="0.25">
      <c r="A228" s="12">
        <v>663036</v>
      </c>
      <c r="B228" s="12">
        <v>31303641</v>
      </c>
      <c r="C228" s="12" t="s">
        <v>192</v>
      </c>
      <c r="D228" s="12" t="s">
        <v>284</v>
      </c>
      <c r="E228" s="13">
        <v>44636.041666666664</v>
      </c>
      <c r="F228" s="12" t="s">
        <v>285</v>
      </c>
      <c r="G228" s="12" t="s">
        <v>462</v>
      </c>
      <c r="H228" s="12">
        <v>2</v>
      </c>
      <c r="I228" s="12">
        <v>1454</v>
      </c>
      <c r="J228" s="12">
        <v>4.8</v>
      </c>
      <c r="K228" s="12">
        <v>1495</v>
      </c>
      <c r="L228" s="12">
        <f t="shared" ref="L228:L235" si="8">K228-I228</f>
        <v>41</v>
      </c>
      <c r="M228" s="12" t="s">
        <v>27</v>
      </c>
      <c r="N228" s="12" t="s">
        <v>56</v>
      </c>
      <c r="O228" s="12">
        <f t="shared" si="6"/>
        <v>9.8000000000000007</v>
      </c>
      <c r="P228" s="12">
        <v>1</v>
      </c>
      <c r="Q228" s="12">
        <f t="shared" si="7"/>
        <v>9.8000000000000007</v>
      </c>
      <c r="R228" s="12">
        <v>1</v>
      </c>
      <c r="S228" s="12"/>
      <c r="T228" s="12"/>
      <c r="V228">
        <f>SUM($Q$6:Q228)</f>
        <v>721.29999999999939</v>
      </c>
      <c r="W228" s="3">
        <f>SUM($O$6:O228)</f>
        <v>217.386</v>
      </c>
    </row>
    <row r="229" spans="1:23" x14ac:dyDescent="0.25">
      <c r="A229" s="12">
        <v>663065</v>
      </c>
      <c r="B229" s="12">
        <v>31301257</v>
      </c>
      <c r="C229" s="12" t="s">
        <v>463</v>
      </c>
      <c r="D229" s="12" t="s">
        <v>304</v>
      </c>
      <c r="E229" s="13">
        <v>44636.541666666664</v>
      </c>
      <c r="F229" s="12" t="s">
        <v>464</v>
      </c>
      <c r="G229" s="12" t="s">
        <v>465</v>
      </c>
      <c r="H229" s="12">
        <v>2.68</v>
      </c>
      <c r="I229" s="12">
        <v>1486</v>
      </c>
      <c r="J229" s="12">
        <v>3.45</v>
      </c>
      <c r="K229" s="12">
        <v>1509</v>
      </c>
      <c r="L229" s="12">
        <f t="shared" si="8"/>
        <v>23</v>
      </c>
      <c r="M229" s="12" t="s">
        <v>27</v>
      </c>
      <c r="N229" s="12" t="s">
        <v>33</v>
      </c>
      <c r="O229" s="12">
        <f t="shared" si="6"/>
        <v>-10</v>
      </c>
      <c r="P229" s="12">
        <v>0</v>
      </c>
      <c r="Q229" s="12">
        <f t="shared" si="7"/>
        <v>-24.5</v>
      </c>
      <c r="R229" s="12">
        <v>0</v>
      </c>
      <c r="S229" s="12"/>
      <c r="T229" s="12"/>
      <c r="V229">
        <f>SUM($Q$6:Q229)</f>
        <v>696.79999999999939</v>
      </c>
      <c r="W229" s="3">
        <f>SUM($O$6:O229)</f>
        <v>207.386</v>
      </c>
    </row>
    <row r="230" spans="1:23" x14ac:dyDescent="0.25">
      <c r="A230" s="12">
        <v>663089</v>
      </c>
      <c r="B230" s="12">
        <v>31303749</v>
      </c>
      <c r="C230" s="12" t="s">
        <v>436</v>
      </c>
      <c r="D230" s="12" t="s">
        <v>466</v>
      </c>
      <c r="E230" s="13">
        <v>44636.875</v>
      </c>
      <c r="F230" s="12" t="s">
        <v>467</v>
      </c>
      <c r="G230" s="12" t="s">
        <v>468</v>
      </c>
      <c r="H230" s="12">
        <v>2.58</v>
      </c>
      <c r="I230" s="12">
        <v>1372</v>
      </c>
      <c r="J230" s="12">
        <v>2.94</v>
      </c>
      <c r="K230" s="12">
        <v>1489</v>
      </c>
      <c r="L230" s="12">
        <f t="shared" si="8"/>
        <v>117</v>
      </c>
      <c r="M230" s="12" t="s">
        <v>56</v>
      </c>
      <c r="N230" s="12" t="s">
        <v>39</v>
      </c>
      <c r="O230" s="12">
        <f t="shared" si="6"/>
        <v>-10</v>
      </c>
      <c r="P230" s="12">
        <v>0</v>
      </c>
      <c r="Q230" s="12">
        <f t="shared" si="7"/>
        <v>9.8000000000000007</v>
      </c>
      <c r="R230" s="12">
        <v>1</v>
      </c>
      <c r="S230" s="12"/>
      <c r="V230">
        <f>SUM($Q$6:Q230)</f>
        <v>706.59999999999934</v>
      </c>
      <c r="W230" s="3">
        <f>SUM($O$6:O230)</f>
        <v>197.386</v>
      </c>
    </row>
    <row r="231" spans="1:23" x14ac:dyDescent="0.25">
      <c r="A231" s="12">
        <v>663058</v>
      </c>
      <c r="B231" s="12">
        <v>31294006</v>
      </c>
      <c r="C231" s="12" t="s">
        <v>353</v>
      </c>
      <c r="D231" s="12" t="s">
        <v>354</v>
      </c>
      <c r="E231" s="13">
        <v>44636.961805555555</v>
      </c>
      <c r="F231" s="12" t="s">
        <v>469</v>
      </c>
      <c r="G231" s="12" t="s">
        <v>470</v>
      </c>
      <c r="H231" s="12">
        <v>2.58</v>
      </c>
      <c r="I231" s="12">
        <v>1507</v>
      </c>
      <c r="J231" s="12">
        <v>3.4</v>
      </c>
      <c r="K231" s="12">
        <v>1568</v>
      </c>
      <c r="L231" s="12">
        <f t="shared" si="8"/>
        <v>61</v>
      </c>
      <c r="M231" s="12" t="s">
        <v>27</v>
      </c>
      <c r="N231" s="12" t="s">
        <v>56</v>
      </c>
      <c r="O231" s="12">
        <f t="shared" si="6"/>
        <v>15.484</v>
      </c>
      <c r="P231" s="12">
        <v>1</v>
      </c>
      <c r="Q231" s="12">
        <f t="shared" si="7"/>
        <v>9.8000000000000007</v>
      </c>
      <c r="R231" s="12">
        <v>1</v>
      </c>
      <c r="S231" s="12"/>
      <c r="T231" s="12"/>
      <c r="U231" s="12"/>
      <c r="V231">
        <f>SUM($Q$6:Q231)</f>
        <v>716.3999999999993</v>
      </c>
      <c r="W231" s="3">
        <f>SUM($O$6:O231)</f>
        <v>212.87</v>
      </c>
    </row>
    <row r="232" spans="1:23" x14ac:dyDescent="0.25">
      <c r="A232" s="12">
        <v>663394</v>
      </c>
      <c r="B232" s="12">
        <v>31284004</v>
      </c>
      <c r="C232" s="12" t="s">
        <v>35</v>
      </c>
      <c r="D232" s="12" t="s">
        <v>304</v>
      </c>
      <c r="E232" s="13">
        <v>44637.822916666664</v>
      </c>
      <c r="F232" s="12" t="s">
        <v>471</v>
      </c>
      <c r="G232" s="12" t="s">
        <v>316</v>
      </c>
      <c r="H232" s="9">
        <v>2.5</v>
      </c>
      <c r="I232" s="12">
        <v>1496</v>
      </c>
      <c r="J232" s="12">
        <v>3.4</v>
      </c>
      <c r="K232" s="12">
        <v>1530</v>
      </c>
      <c r="L232" s="12">
        <f t="shared" si="8"/>
        <v>34</v>
      </c>
      <c r="M232" s="12" t="s">
        <v>27</v>
      </c>
      <c r="N232" s="12" t="s">
        <v>56</v>
      </c>
      <c r="O232" s="12">
        <f t="shared" si="6"/>
        <v>14.7</v>
      </c>
      <c r="P232" s="12">
        <v>1</v>
      </c>
      <c r="Q232" s="12">
        <f t="shared" si="7"/>
        <v>9.8000000000000007</v>
      </c>
      <c r="R232" s="12">
        <v>1</v>
      </c>
      <c r="S232" s="12"/>
      <c r="T232" s="12"/>
      <c r="U232" s="12"/>
      <c r="V232">
        <f>SUM($Q$6:Q232)</f>
        <v>726.19999999999925</v>
      </c>
      <c r="W232" s="3">
        <f>SUM($O$6:O232)</f>
        <v>227.57</v>
      </c>
    </row>
    <row r="233" spans="1:23" x14ac:dyDescent="0.25">
      <c r="A233" s="12">
        <v>663360</v>
      </c>
      <c r="B233" s="12">
        <v>31306912</v>
      </c>
      <c r="C233" s="12" t="s">
        <v>472</v>
      </c>
      <c r="D233" s="12" t="s">
        <v>288</v>
      </c>
      <c r="E233" s="13">
        <v>44637.875</v>
      </c>
      <c r="F233" s="12" t="s">
        <v>473</v>
      </c>
      <c r="G233" s="12" t="s">
        <v>474</v>
      </c>
      <c r="H233" s="9">
        <v>2.64</v>
      </c>
      <c r="I233" s="9">
        <v>1506</v>
      </c>
      <c r="J233" s="12">
        <v>3.35</v>
      </c>
      <c r="K233" s="12">
        <v>1521</v>
      </c>
      <c r="L233" s="12">
        <f t="shared" si="8"/>
        <v>15</v>
      </c>
      <c r="M233" s="12" t="s">
        <v>56</v>
      </c>
      <c r="N233" s="12" t="s">
        <v>105</v>
      </c>
      <c r="O233" s="12">
        <f t="shared" si="6"/>
        <v>16.072000000000003</v>
      </c>
      <c r="P233" s="12">
        <v>1</v>
      </c>
      <c r="Q233" s="12">
        <f t="shared" si="7"/>
        <v>9.8000000000000007</v>
      </c>
      <c r="R233" s="12">
        <v>1</v>
      </c>
      <c r="S233" s="12"/>
      <c r="T233" s="12"/>
      <c r="V233">
        <f>SUM($Q$6:Q233)</f>
        <v>735.9999999999992</v>
      </c>
      <c r="W233" s="3">
        <f>SUM($O$6:O233)</f>
        <v>243.642</v>
      </c>
    </row>
    <row r="234" spans="1:23" x14ac:dyDescent="0.25">
      <c r="A234" s="12">
        <v>663478</v>
      </c>
      <c r="B234" s="12">
        <v>31283547</v>
      </c>
      <c r="C234" s="12" t="s">
        <v>142</v>
      </c>
      <c r="D234" s="12" t="s">
        <v>143</v>
      </c>
      <c r="E234" s="13">
        <v>44638.364583333336</v>
      </c>
      <c r="F234" s="12" t="s">
        <v>300</v>
      </c>
      <c r="G234" s="12" t="s">
        <v>145</v>
      </c>
      <c r="H234" s="9">
        <v>2</v>
      </c>
      <c r="I234" s="9">
        <v>1443</v>
      </c>
      <c r="J234" s="12">
        <v>3.9</v>
      </c>
      <c r="K234" s="12">
        <v>1530</v>
      </c>
      <c r="L234" s="12">
        <f t="shared" si="8"/>
        <v>87</v>
      </c>
      <c r="M234" s="12" t="s">
        <v>27</v>
      </c>
      <c r="N234" s="12" t="s">
        <v>146</v>
      </c>
      <c r="O234" s="12">
        <v>9.51</v>
      </c>
      <c r="P234" s="12">
        <v>1</v>
      </c>
      <c r="Q234" s="12">
        <v>9.51</v>
      </c>
      <c r="R234" s="12">
        <v>1</v>
      </c>
      <c r="S234" s="12"/>
      <c r="T234" s="12"/>
      <c r="U234" s="12"/>
      <c r="V234">
        <f>SUM($Q$6:Q234)</f>
        <v>745.5099999999992</v>
      </c>
      <c r="W234" s="3">
        <f>SUM($O$6:O234)</f>
        <v>253.15199999999999</v>
      </c>
    </row>
    <row r="235" spans="1:23" x14ac:dyDescent="0.25">
      <c r="A235" s="12">
        <v>663573</v>
      </c>
      <c r="B235" s="12">
        <v>31308052</v>
      </c>
      <c r="C235" s="12" t="s">
        <v>370</v>
      </c>
      <c r="D235" s="12" t="s">
        <v>371</v>
      </c>
      <c r="E235" s="13">
        <v>44638.541666666664</v>
      </c>
      <c r="F235" s="12" t="s">
        <v>475</v>
      </c>
      <c r="G235" s="12" t="s">
        <v>476</v>
      </c>
      <c r="H235" s="9">
        <v>2.68</v>
      </c>
      <c r="I235" s="12">
        <v>1418</v>
      </c>
      <c r="J235" s="12">
        <v>3.85</v>
      </c>
      <c r="K235" s="12">
        <v>1501</v>
      </c>
      <c r="L235" s="12">
        <f t="shared" si="8"/>
        <v>83</v>
      </c>
      <c r="M235" s="12" t="s">
        <v>28</v>
      </c>
      <c r="N235" s="12" t="s">
        <v>33</v>
      </c>
      <c r="O235" s="12">
        <f t="shared" si="6"/>
        <v>-10</v>
      </c>
      <c r="P235" s="12">
        <v>0</v>
      </c>
      <c r="Q235" s="12">
        <f t="shared" si="7"/>
        <v>-28.5</v>
      </c>
      <c r="R235" s="12">
        <v>0</v>
      </c>
      <c r="S235" s="12"/>
      <c r="T235" s="12"/>
      <c r="U235" s="12"/>
      <c r="V235">
        <f>SUM($Q$6:Q235)</f>
        <v>717.0099999999992</v>
      </c>
      <c r="W235" s="3">
        <f>SUM($O$6:O235)</f>
        <v>243.15199999999999</v>
      </c>
    </row>
    <row r="236" spans="1:23" x14ac:dyDescent="0.25">
      <c r="A236" s="12">
        <v>663526</v>
      </c>
      <c r="B236" s="12">
        <v>31306899</v>
      </c>
      <c r="C236" s="12" t="s">
        <v>248</v>
      </c>
      <c r="D236" s="12" t="s">
        <v>249</v>
      </c>
      <c r="E236" s="13">
        <v>44638.6875</v>
      </c>
      <c r="F236" s="12" t="s">
        <v>477</v>
      </c>
      <c r="G236" s="12" t="s">
        <v>478</v>
      </c>
      <c r="H236" s="9">
        <v>2.68</v>
      </c>
      <c r="I236" s="12">
        <v>1390</v>
      </c>
      <c r="J236" s="12">
        <v>3.1</v>
      </c>
      <c r="K236" s="12">
        <v>1568</v>
      </c>
      <c r="L236" s="12">
        <v>178</v>
      </c>
      <c r="M236" s="12" t="s">
        <v>56</v>
      </c>
      <c r="N236" s="12" t="s">
        <v>40</v>
      </c>
      <c r="O236" s="12">
        <v>16.463999999999999</v>
      </c>
      <c r="P236" s="12">
        <v>1</v>
      </c>
      <c r="Q236" s="12">
        <v>9.8000000000000007</v>
      </c>
      <c r="R236" s="12">
        <v>1</v>
      </c>
      <c r="S236" s="12"/>
      <c r="T236" s="12"/>
      <c r="U236" s="12"/>
      <c r="V236">
        <f>SUM($Q$6:Q236)</f>
        <v>726.80999999999915</v>
      </c>
      <c r="W236" s="3">
        <f>SUM($O$6:O236)</f>
        <v>259.61599999999999</v>
      </c>
    </row>
    <row r="237" spans="1:23" x14ac:dyDescent="0.25">
      <c r="A237" s="12">
        <v>663844</v>
      </c>
      <c r="B237" s="12">
        <v>31302234</v>
      </c>
      <c r="C237" s="12" t="s">
        <v>127</v>
      </c>
      <c r="D237" s="12" t="s">
        <v>183</v>
      </c>
      <c r="E237" s="13">
        <v>44638.791666666664</v>
      </c>
      <c r="F237" s="12" t="s">
        <v>185</v>
      </c>
      <c r="G237" s="12" t="s">
        <v>239</v>
      </c>
      <c r="H237" s="9">
        <v>2.68</v>
      </c>
      <c r="I237" s="12">
        <v>1467</v>
      </c>
      <c r="J237" s="12">
        <v>2.6</v>
      </c>
      <c r="K237" s="12">
        <v>1554</v>
      </c>
      <c r="L237" s="12">
        <v>87</v>
      </c>
      <c r="M237" s="12" t="s">
        <v>27</v>
      </c>
      <c r="N237" s="12" t="s">
        <v>39</v>
      </c>
      <c r="O237" s="12">
        <v>-10</v>
      </c>
      <c r="P237" s="12">
        <v>0</v>
      </c>
      <c r="Q237" s="12">
        <v>9.8000000000000007</v>
      </c>
      <c r="R237" s="12">
        <v>1</v>
      </c>
      <c r="S237" s="12"/>
      <c r="T237" s="12"/>
      <c r="U237" s="12"/>
      <c r="V237">
        <f>SUM($Q$6:Q237)</f>
        <v>736.6099999999991</v>
      </c>
      <c r="W237" s="3">
        <f>SUM($O$6:O237)</f>
        <v>249.61599999999999</v>
      </c>
    </row>
    <row r="238" spans="1:23" x14ac:dyDescent="0.25">
      <c r="A238" s="12">
        <v>663432</v>
      </c>
      <c r="B238" s="12">
        <v>31297141</v>
      </c>
      <c r="C238" s="12" t="s">
        <v>127</v>
      </c>
      <c r="D238" s="12" t="s">
        <v>128</v>
      </c>
      <c r="E238" s="13">
        <v>44638.791666666664</v>
      </c>
      <c r="F238" s="12" t="s">
        <v>232</v>
      </c>
      <c r="G238" s="12" t="s">
        <v>449</v>
      </c>
      <c r="H238" s="9">
        <v>2.62</v>
      </c>
      <c r="I238" s="12">
        <v>1498</v>
      </c>
      <c r="J238" s="12">
        <v>3.15</v>
      </c>
      <c r="K238" s="12">
        <v>1543</v>
      </c>
      <c r="L238" s="12">
        <v>45</v>
      </c>
      <c r="M238" s="12" t="s">
        <v>27</v>
      </c>
      <c r="N238" s="12" t="s">
        <v>50</v>
      </c>
      <c r="O238" s="12">
        <v>15.876000000000003</v>
      </c>
      <c r="P238" s="12">
        <v>1</v>
      </c>
      <c r="Q238" s="12">
        <v>9.8000000000000007</v>
      </c>
      <c r="R238" s="12">
        <v>1</v>
      </c>
      <c r="V238">
        <f>SUM($Q$6:Q238)</f>
        <v>746.40999999999906</v>
      </c>
      <c r="W238" s="3">
        <f>SUM($O$6:O238)</f>
        <v>265.49199999999996</v>
      </c>
    </row>
    <row r="239" spans="1:23" x14ac:dyDescent="0.25">
      <c r="A239" s="12">
        <v>663533</v>
      </c>
      <c r="B239" s="12">
        <v>31299893</v>
      </c>
      <c r="C239" s="12" t="s">
        <v>479</v>
      </c>
      <c r="D239" s="12" t="s">
        <v>480</v>
      </c>
      <c r="E239" s="13">
        <v>44638.809027777781</v>
      </c>
      <c r="F239" s="12" t="s">
        <v>481</v>
      </c>
      <c r="G239" s="12" t="s">
        <v>482</v>
      </c>
      <c r="H239" s="9">
        <v>2.6</v>
      </c>
      <c r="I239" s="12">
        <v>1498</v>
      </c>
      <c r="J239" s="12">
        <v>2.88</v>
      </c>
      <c r="K239" s="12">
        <v>1530</v>
      </c>
      <c r="L239" s="12">
        <v>32</v>
      </c>
      <c r="M239" s="12" t="s">
        <v>56</v>
      </c>
      <c r="N239" s="12" t="s">
        <v>56</v>
      </c>
      <c r="O239" s="12">
        <v>15.68</v>
      </c>
      <c r="P239" s="12">
        <v>1</v>
      </c>
      <c r="Q239" s="12">
        <v>9.8000000000000007</v>
      </c>
      <c r="R239" s="12">
        <v>1</v>
      </c>
      <c r="S239" s="12"/>
      <c r="T239" s="12"/>
      <c r="U239" s="12"/>
      <c r="V239">
        <f>SUM($Q$6:Q239)</f>
        <v>756.20999999999901</v>
      </c>
      <c r="W239" s="3">
        <f>SUM($O$6:O239)</f>
        <v>281.17199999999997</v>
      </c>
    </row>
    <row r="240" spans="1:23" x14ac:dyDescent="0.25">
      <c r="A240" s="12">
        <v>663426</v>
      </c>
      <c r="B240" s="12">
        <v>31301439</v>
      </c>
      <c r="C240" s="12" t="s">
        <v>29</v>
      </c>
      <c r="D240" s="12" t="s">
        <v>47</v>
      </c>
      <c r="E240" s="13">
        <v>44638.822916666664</v>
      </c>
      <c r="F240" s="12" t="s">
        <v>483</v>
      </c>
      <c r="G240" s="12" t="s">
        <v>484</v>
      </c>
      <c r="H240" s="9">
        <v>2.66</v>
      </c>
      <c r="I240" s="12">
        <v>1427</v>
      </c>
      <c r="J240" s="12">
        <v>3.05</v>
      </c>
      <c r="K240" s="12">
        <v>1447</v>
      </c>
      <c r="L240" s="12">
        <v>20</v>
      </c>
      <c r="M240" s="12" t="s">
        <v>28</v>
      </c>
      <c r="N240" s="12" t="s">
        <v>39</v>
      </c>
      <c r="O240" s="12">
        <v>-10</v>
      </c>
      <c r="P240" s="12">
        <v>0</v>
      </c>
      <c r="Q240" s="12">
        <v>9.8000000000000007</v>
      </c>
      <c r="R240" s="12">
        <v>1</v>
      </c>
      <c r="V240">
        <f>SUM($Q$6:Q240)</f>
        <v>766.00999999999897</v>
      </c>
      <c r="W240" s="3">
        <f>SUM($O$6:O240)</f>
        <v>271.17199999999997</v>
      </c>
    </row>
    <row r="241" spans="1:23" x14ac:dyDescent="0.25">
      <c r="A241" s="12">
        <v>663421</v>
      </c>
      <c r="B241" s="12">
        <v>31294035</v>
      </c>
      <c r="C241" s="12" t="s">
        <v>79</v>
      </c>
      <c r="D241" s="12" t="s">
        <v>80</v>
      </c>
      <c r="E241" s="13">
        <v>44638.833333333336</v>
      </c>
      <c r="F241" s="12" t="s">
        <v>485</v>
      </c>
      <c r="G241" s="12" t="s">
        <v>486</v>
      </c>
      <c r="H241" s="9">
        <v>1.86</v>
      </c>
      <c r="I241" s="12">
        <v>1487</v>
      </c>
      <c r="J241" s="12">
        <v>4.9000000000000004</v>
      </c>
      <c r="K241" s="12">
        <v>1503</v>
      </c>
      <c r="L241" s="12">
        <v>16</v>
      </c>
      <c r="M241" s="12" t="s">
        <v>56</v>
      </c>
      <c r="N241" s="12" t="s">
        <v>56</v>
      </c>
      <c r="O241" s="12">
        <v>8.4280000000000008</v>
      </c>
      <c r="P241" s="12">
        <v>1</v>
      </c>
      <c r="Q241" s="12">
        <v>9.8000000000000007</v>
      </c>
      <c r="R241" s="12">
        <v>1</v>
      </c>
      <c r="S241" s="12"/>
      <c r="T241" s="12"/>
      <c r="U241" s="12"/>
      <c r="V241">
        <f>SUM($Q$6:Q241)</f>
        <v>775.80999999999892</v>
      </c>
      <c r="W241" s="3">
        <f>SUM($O$6:O241)</f>
        <v>279.59999999999997</v>
      </c>
    </row>
    <row r="242" spans="1:23" x14ac:dyDescent="0.25">
      <c r="A242" s="12">
        <v>663500</v>
      </c>
      <c r="B242" s="12">
        <v>31297949</v>
      </c>
      <c r="C242" s="12" t="s">
        <v>57</v>
      </c>
      <c r="D242" s="12" t="s">
        <v>58</v>
      </c>
      <c r="E242" s="13">
        <v>44638.84375</v>
      </c>
      <c r="F242" s="12" t="s">
        <v>487</v>
      </c>
      <c r="G242" s="12" t="s">
        <v>488</v>
      </c>
      <c r="H242" s="9">
        <v>2.62</v>
      </c>
      <c r="I242" s="12">
        <v>1488</v>
      </c>
      <c r="J242" s="12">
        <v>3</v>
      </c>
      <c r="K242" s="12">
        <v>1534</v>
      </c>
      <c r="L242" s="12">
        <v>46</v>
      </c>
      <c r="M242" s="12" t="s">
        <v>28</v>
      </c>
      <c r="N242" s="12" t="s">
        <v>39</v>
      </c>
      <c r="O242" s="12">
        <v>-10</v>
      </c>
      <c r="P242" s="12">
        <v>0</v>
      </c>
      <c r="Q242" s="12">
        <v>9.8000000000000007</v>
      </c>
      <c r="R242" s="12">
        <v>1</v>
      </c>
      <c r="S242" s="12"/>
      <c r="T242" s="12"/>
      <c r="U242" s="12"/>
      <c r="V242">
        <f>SUM($Q$6:Q242)</f>
        <v>785.60999999999888</v>
      </c>
      <c r="W242" s="3">
        <f>SUM($O$6:O242)</f>
        <v>269.59999999999997</v>
      </c>
    </row>
    <row r="243" spans="1:23" x14ac:dyDescent="0.25">
      <c r="A243" s="12">
        <v>663872</v>
      </c>
      <c r="B243" s="12">
        <v>31311053</v>
      </c>
      <c r="C243" s="12" t="s">
        <v>489</v>
      </c>
      <c r="D243" s="12" t="s">
        <v>490</v>
      </c>
      <c r="E243" s="13">
        <v>44639.4375</v>
      </c>
      <c r="F243" s="12" t="s">
        <v>491</v>
      </c>
      <c r="G243" s="12" t="s">
        <v>492</v>
      </c>
      <c r="H243" s="9">
        <v>1.6</v>
      </c>
      <c r="I243" s="12">
        <v>1497</v>
      </c>
      <c r="J243" s="12">
        <v>5.4</v>
      </c>
      <c r="K243" s="12">
        <v>1535</v>
      </c>
      <c r="L243" s="12">
        <v>38</v>
      </c>
      <c r="M243" s="12" t="s">
        <v>33</v>
      </c>
      <c r="N243" s="12" t="s">
        <v>493</v>
      </c>
      <c r="O243" s="12">
        <v>5.88</v>
      </c>
      <c r="P243" s="12">
        <v>1</v>
      </c>
      <c r="Q243" s="12">
        <v>9.8000000000000007</v>
      </c>
      <c r="R243" s="12">
        <v>1</v>
      </c>
      <c r="S243" s="12"/>
      <c r="T243" s="12"/>
      <c r="U243" s="12"/>
      <c r="V243">
        <f>SUM($Q$6:Q243)</f>
        <v>795.40999999999883</v>
      </c>
      <c r="W243" s="3">
        <f>SUM($O$6:O243)</f>
        <v>275.47999999999996</v>
      </c>
    </row>
    <row r="244" spans="1:23" x14ac:dyDescent="0.25">
      <c r="A244" s="12">
        <v>664051</v>
      </c>
      <c r="B244" s="12">
        <v>31310651</v>
      </c>
      <c r="C244" s="12" t="s">
        <v>494</v>
      </c>
      <c r="D244" s="12" t="s">
        <v>495</v>
      </c>
      <c r="E244" s="13">
        <v>44639.5</v>
      </c>
      <c r="F244" s="12" t="s">
        <v>496</v>
      </c>
      <c r="G244" s="12" t="s">
        <v>497</v>
      </c>
      <c r="H244" s="9">
        <v>2.54</v>
      </c>
      <c r="I244" s="12">
        <v>1536</v>
      </c>
      <c r="J244" s="12">
        <v>3.4</v>
      </c>
      <c r="K244" s="12">
        <v>1585</v>
      </c>
      <c r="L244" s="12">
        <v>49</v>
      </c>
      <c r="M244" s="12" t="s">
        <v>56</v>
      </c>
      <c r="N244" s="12" t="s">
        <v>56</v>
      </c>
      <c r="O244" s="12">
        <v>15.091999999999999</v>
      </c>
      <c r="P244" s="12">
        <v>1</v>
      </c>
      <c r="Q244" s="12">
        <v>9.8000000000000007</v>
      </c>
      <c r="R244" s="12">
        <v>1</v>
      </c>
      <c r="S244" s="12"/>
      <c r="T244" s="12"/>
      <c r="U244" s="12"/>
      <c r="V244">
        <f>SUM($Q$6:Q244)</f>
        <v>805.20999999999879</v>
      </c>
      <c r="W244" s="3">
        <f>SUM($O$6:O244)</f>
        <v>290.57199999999995</v>
      </c>
    </row>
    <row r="245" spans="1:23" x14ac:dyDescent="0.25">
      <c r="A245" s="12">
        <v>663734</v>
      </c>
      <c r="B245" s="12">
        <v>31297492</v>
      </c>
      <c r="C245" s="12" t="s">
        <v>219</v>
      </c>
      <c r="D245" s="12" t="s">
        <v>220</v>
      </c>
      <c r="E245" s="13">
        <v>44639.583333333336</v>
      </c>
      <c r="F245" s="12" t="s">
        <v>498</v>
      </c>
      <c r="G245" s="12" t="s">
        <v>499</v>
      </c>
      <c r="H245" s="9">
        <v>1.8</v>
      </c>
      <c r="I245" s="12">
        <v>1441</v>
      </c>
      <c r="J245" s="12">
        <v>5.7</v>
      </c>
      <c r="K245" s="12">
        <v>1491</v>
      </c>
      <c r="L245" s="12">
        <v>50</v>
      </c>
      <c r="M245" s="12" t="s">
        <v>40</v>
      </c>
      <c r="N245" s="12" t="s">
        <v>61</v>
      </c>
      <c r="O245" s="12">
        <v>7.84</v>
      </c>
      <c r="P245" s="12">
        <v>1</v>
      </c>
      <c r="Q245" s="12">
        <v>9.8000000000000007</v>
      </c>
      <c r="R245" s="12">
        <v>1</v>
      </c>
      <c r="S245" s="12"/>
      <c r="T245" s="12"/>
      <c r="U245" s="12"/>
      <c r="V245">
        <f>SUM($Q$6:Q245)</f>
        <v>815.00999999999874</v>
      </c>
      <c r="W245" s="3">
        <f>SUM($O$6:O245)</f>
        <v>298.41199999999992</v>
      </c>
    </row>
    <row r="246" spans="1:23" x14ac:dyDescent="0.25">
      <c r="A246" s="12">
        <v>664040</v>
      </c>
      <c r="B246" s="12">
        <v>31301398</v>
      </c>
      <c r="C246" s="12" t="s">
        <v>35</v>
      </c>
      <c r="D246" s="12" t="s">
        <v>47</v>
      </c>
      <c r="E246" s="13">
        <v>44639.625</v>
      </c>
      <c r="F246" s="12" t="s">
        <v>386</v>
      </c>
      <c r="G246" s="12" t="s">
        <v>212</v>
      </c>
      <c r="H246" s="9">
        <v>2.54</v>
      </c>
      <c r="I246" s="12">
        <v>1444</v>
      </c>
      <c r="J246" s="12">
        <v>3.4</v>
      </c>
      <c r="K246" s="12">
        <v>1504</v>
      </c>
      <c r="L246" s="12">
        <v>60</v>
      </c>
      <c r="M246" s="12" t="s">
        <v>56</v>
      </c>
      <c r="N246" s="12" t="s">
        <v>50</v>
      </c>
      <c r="O246" s="12">
        <v>15.091999999999999</v>
      </c>
      <c r="P246" s="12">
        <v>1</v>
      </c>
      <c r="Q246" s="12">
        <v>9.8000000000000007</v>
      </c>
      <c r="R246" s="12">
        <v>1</v>
      </c>
      <c r="S246" s="12"/>
      <c r="T246" s="12"/>
      <c r="U246" s="12"/>
      <c r="V246">
        <f>SUM($Q$6:Q246)</f>
        <v>824.80999999999869</v>
      </c>
      <c r="W246" s="3">
        <f>SUM($O$6:O246)</f>
        <v>313.50399999999991</v>
      </c>
    </row>
    <row r="247" spans="1:23" x14ac:dyDescent="0.25">
      <c r="A247" s="12">
        <v>663922</v>
      </c>
      <c r="B247" s="12">
        <v>31285386</v>
      </c>
      <c r="C247" s="12" t="s">
        <v>29</v>
      </c>
      <c r="D247" s="12" t="s">
        <v>30</v>
      </c>
      <c r="E247" s="13">
        <v>44639.625</v>
      </c>
      <c r="F247" s="12" t="s">
        <v>500</v>
      </c>
      <c r="G247" s="12" t="s">
        <v>501</v>
      </c>
      <c r="H247" s="9">
        <v>2.54</v>
      </c>
      <c r="I247" s="12">
        <v>1519</v>
      </c>
      <c r="J247" s="12">
        <v>3.6</v>
      </c>
      <c r="K247" s="12">
        <v>1552</v>
      </c>
      <c r="L247" s="12">
        <v>33</v>
      </c>
      <c r="M247" s="12" t="s">
        <v>39</v>
      </c>
      <c r="N247" s="12" t="s">
        <v>105</v>
      </c>
      <c r="O247" s="12">
        <v>15.091999999999999</v>
      </c>
      <c r="P247" s="12">
        <v>1</v>
      </c>
      <c r="Q247" s="12">
        <v>9.8000000000000007</v>
      </c>
      <c r="R247" s="12">
        <v>1</v>
      </c>
      <c r="S247" s="12"/>
      <c r="T247" s="12"/>
      <c r="U247" s="12"/>
      <c r="V247">
        <f>SUM($Q$6:Q247)</f>
        <v>834.60999999999865</v>
      </c>
      <c r="W247" s="3">
        <f>SUM($O$6:O247)</f>
        <v>328.59599999999989</v>
      </c>
    </row>
    <row r="248" spans="1:23" x14ac:dyDescent="0.25">
      <c r="A248" s="12">
        <v>663670</v>
      </c>
      <c r="B248" s="12">
        <v>31299484</v>
      </c>
      <c r="C248" s="12" t="s">
        <v>35</v>
      </c>
      <c r="D248" s="12" t="s">
        <v>317</v>
      </c>
      <c r="E248" s="13">
        <v>44639.625</v>
      </c>
      <c r="F248" s="12" t="s">
        <v>348</v>
      </c>
      <c r="G248" s="12" t="s">
        <v>502</v>
      </c>
      <c r="H248" s="9">
        <v>2.6</v>
      </c>
      <c r="I248" s="12">
        <v>1391</v>
      </c>
      <c r="J248" s="12">
        <v>2.82</v>
      </c>
      <c r="K248" s="12">
        <v>1516</v>
      </c>
      <c r="L248" s="12">
        <v>125</v>
      </c>
      <c r="M248" s="12" t="s">
        <v>56</v>
      </c>
      <c r="N248" s="12" t="s">
        <v>50</v>
      </c>
      <c r="O248" s="12">
        <v>15.68</v>
      </c>
      <c r="P248" s="12">
        <v>1</v>
      </c>
      <c r="Q248" s="12">
        <v>9.8000000000000007</v>
      </c>
      <c r="R248" s="12">
        <v>1</v>
      </c>
      <c r="S248" s="12"/>
      <c r="T248" s="12"/>
      <c r="U248" s="12"/>
      <c r="V248">
        <f>SUM($Q$6:Q248)</f>
        <v>844.4099999999986</v>
      </c>
      <c r="W248" s="3">
        <f>SUM($O$6:O248)</f>
        <v>344.2759999999999</v>
      </c>
    </row>
    <row r="249" spans="1:23" x14ac:dyDescent="0.25">
      <c r="A249" s="12">
        <v>664049</v>
      </c>
      <c r="B249" s="12">
        <v>31299479</v>
      </c>
      <c r="C249" s="12" t="s">
        <v>35</v>
      </c>
      <c r="D249" s="12" t="s">
        <v>311</v>
      </c>
      <c r="E249" s="13">
        <v>44639.625</v>
      </c>
      <c r="F249" s="12" t="s">
        <v>503</v>
      </c>
      <c r="G249" s="12" t="s">
        <v>313</v>
      </c>
      <c r="H249" s="9">
        <v>2.62</v>
      </c>
      <c r="I249" s="12">
        <v>1426</v>
      </c>
      <c r="J249" s="12">
        <v>2.84</v>
      </c>
      <c r="K249" s="12">
        <v>1525</v>
      </c>
      <c r="L249" s="12">
        <v>99</v>
      </c>
      <c r="M249" s="12" t="s">
        <v>102</v>
      </c>
      <c r="N249" s="12" t="s">
        <v>102</v>
      </c>
      <c r="O249" s="12">
        <v>-10</v>
      </c>
      <c r="P249" s="12">
        <v>0</v>
      </c>
      <c r="Q249" s="12">
        <v>-18.399999999999999</v>
      </c>
      <c r="R249" s="12">
        <v>0</v>
      </c>
      <c r="S249" s="12"/>
      <c r="T249" s="12"/>
      <c r="U249" s="12"/>
      <c r="V249">
        <f>SUM($Q$6:Q249)</f>
        <v>826.00999999999863</v>
      </c>
      <c r="W249" s="3">
        <f>SUM($O$6:O249)</f>
        <v>334.2759999999999</v>
      </c>
    </row>
    <row r="250" spans="1:23" x14ac:dyDescent="0.25">
      <c r="A250" s="12">
        <v>663853</v>
      </c>
      <c r="B250" s="12">
        <v>31299564</v>
      </c>
      <c r="C250" s="12" t="s">
        <v>57</v>
      </c>
      <c r="D250" s="12" t="s">
        <v>58</v>
      </c>
      <c r="E250" s="13">
        <v>44639.645833333336</v>
      </c>
      <c r="F250" s="12" t="s">
        <v>504</v>
      </c>
      <c r="G250" s="12" t="s">
        <v>505</v>
      </c>
      <c r="H250" s="9">
        <v>2.7</v>
      </c>
      <c r="I250" s="12">
        <v>1437</v>
      </c>
      <c r="J250" s="12">
        <v>3.05</v>
      </c>
      <c r="K250" s="12">
        <v>1463</v>
      </c>
      <c r="L250" s="12">
        <v>26</v>
      </c>
      <c r="M250" s="12" t="s">
        <v>40</v>
      </c>
      <c r="N250" s="12" t="s">
        <v>44</v>
      </c>
      <c r="O250" s="12">
        <v>-10</v>
      </c>
      <c r="P250" s="12">
        <v>0</v>
      </c>
      <c r="Q250" s="12">
        <v>9.8000000000000007</v>
      </c>
      <c r="R250" s="12">
        <v>1</v>
      </c>
      <c r="S250" s="12"/>
      <c r="T250" s="12"/>
      <c r="U250" s="12"/>
      <c r="V250">
        <f>SUM($Q$6:Q250)</f>
        <v>835.80999999999858</v>
      </c>
      <c r="W250" s="3">
        <f>SUM($O$6:O250)</f>
        <v>324.2759999999999</v>
      </c>
    </row>
    <row r="251" spans="1:23" x14ac:dyDescent="0.25">
      <c r="A251" s="12">
        <v>663876</v>
      </c>
      <c r="B251" s="12">
        <v>31300013</v>
      </c>
      <c r="C251" s="12" t="s">
        <v>445</v>
      </c>
      <c r="D251" s="12" t="s">
        <v>446</v>
      </c>
      <c r="E251" s="13">
        <v>44639.8125</v>
      </c>
      <c r="F251" s="12" t="s">
        <v>506</v>
      </c>
      <c r="G251" s="12" t="s">
        <v>507</v>
      </c>
      <c r="H251" s="9">
        <v>1.83</v>
      </c>
      <c r="I251" s="12">
        <v>1483</v>
      </c>
      <c r="J251" s="12">
        <v>4.8</v>
      </c>
      <c r="K251" s="12">
        <v>1508</v>
      </c>
      <c r="L251" s="12">
        <v>25</v>
      </c>
      <c r="M251" s="12" t="s">
        <v>28</v>
      </c>
      <c r="N251" s="12" t="s">
        <v>28</v>
      </c>
      <c r="O251" s="12">
        <v>-10</v>
      </c>
      <c r="P251" s="12">
        <v>0</v>
      </c>
      <c r="Q251" s="12">
        <v>-38</v>
      </c>
      <c r="R251" s="12">
        <v>0</v>
      </c>
      <c r="S251" s="12"/>
      <c r="T251" s="12"/>
      <c r="U251" s="12"/>
      <c r="V251">
        <f>SUM($Q$6:Q251)</f>
        <v>797.80999999999858</v>
      </c>
      <c r="W251" s="3">
        <f>SUM($O$6:O251)</f>
        <v>314.2759999999999</v>
      </c>
    </row>
    <row r="252" spans="1:23" x14ac:dyDescent="0.25">
      <c r="A252" s="12">
        <v>663645</v>
      </c>
      <c r="B252" s="12">
        <v>31283224</v>
      </c>
      <c r="C252" s="12" t="s">
        <v>23</v>
      </c>
      <c r="D252" s="12" t="s">
        <v>24</v>
      </c>
      <c r="E252" s="13">
        <v>44639.8125</v>
      </c>
      <c r="F252" s="12" t="s">
        <v>508</v>
      </c>
      <c r="G252" s="12" t="s">
        <v>26</v>
      </c>
      <c r="H252" s="9">
        <v>2.04</v>
      </c>
      <c r="I252" s="12">
        <v>1527</v>
      </c>
      <c r="J252" s="12">
        <v>3.85</v>
      </c>
      <c r="K252" s="12">
        <v>1557</v>
      </c>
      <c r="L252" s="12">
        <v>30</v>
      </c>
      <c r="M252" s="12" t="s">
        <v>27</v>
      </c>
      <c r="N252" s="12" t="s">
        <v>56</v>
      </c>
      <c r="O252" s="12">
        <v>10.191999999999998</v>
      </c>
      <c r="P252" s="12">
        <v>1</v>
      </c>
      <c r="Q252" s="12">
        <v>9.8000000000000007</v>
      </c>
      <c r="R252" s="12">
        <v>1</v>
      </c>
      <c r="S252" s="12"/>
      <c r="T252" s="12"/>
      <c r="U252" s="12"/>
      <c r="V252">
        <f>SUM($Q$6:Q252)</f>
        <v>807.60999999999854</v>
      </c>
      <c r="W252" s="3">
        <f>SUM($O$6:O252)</f>
        <v>324.4679999999999</v>
      </c>
    </row>
    <row r="253" spans="1:23" x14ac:dyDescent="0.25">
      <c r="A253" s="12">
        <v>663702</v>
      </c>
      <c r="B253" s="12">
        <v>31303591</v>
      </c>
      <c r="C253" s="12" t="s">
        <v>127</v>
      </c>
      <c r="D253" s="12" t="s">
        <v>128</v>
      </c>
      <c r="E253" s="13">
        <v>44639.833333333336</v>
      </c>
      <c r="F253" s="12" t="s">
        <v>130</v>
      </c>
      <c r="G253" s="12" t="s">
        <v>509</v>
      </c>
      <c r="H253" s="12">
        <v>2.66</v>
      </c>
      <c r="I253" s="12">
        <v>1512</v>
      </c>
      <c r="J253" s="12">
        <v>2.94</v>
      </c>
      <c r="K253" s="12">
        <v>1527</v>
      </c>
      <c r="L253" s="12">
        <v>15</v>
      </c>
      <c r="M253" s="12" t="s">
        <v>27</v>
      </c>
      <c r="N253" s="12" t="s">
        <v>27</v>
      </c>
      <c r="O253" s="12">
        <v>-10</v>
      </c>
      <c r="P253" s="12">
        <v>0</v>
      </c>
      <c r="Q253" s="12">
        <v>9.8000000000000007</v>
      </c>
      <c r="R253" s="12">
        <v>1</v>
      </c>
      <c r="S253" s="12"/>
      <c r="T253" s="12"/>
      <c r="U253" s="12"/>
      <c r="V253">
        <f>SUM($Q$6:Q253)</f>
        <v>817.40999999999849</v>
      </c>
      <c r="W253" s="3">
        <f>SUM($O$6:O253)</f>
        <v>314.4679999999999</v>
      </c>
    </row>
    <row r="254" spans="1:23" x14ac:dyDescent="0.25">
      <c r="A254" s="12">
        <v>664059</v>
      </c>
      <c r="B254" s="12">
        <v>31302803</v>
      </c>
      <c r="C254" s="12" t="s">
        <v>192</v>
      </c>
      <c r="D254" s="12" t="s">
        <v>193</v>
      </c>
      <c r="E254" s="13">
        <v>44640.125</v>
      </c>
      <c r="F254" s="12" t="s">
        <v>510</v>
      </c>
      <c r="G254" s="12" t="s">
        <v>195</v>
      </c>
      <c r="H254" s="12">
        <v>2</v>
      </c>
      <c r="I254" s="12">
        <v>1591</v>
      </c>
      <c r="J254" s="12">
        <v>4.8</v>
      </c>
      <c r="K254" s="12">
        <v>1635</v>
      </c>
      <c r="L254" s="12">
        <v>44</v>
      </c>
      <c r="M254" s="12" t="s">
        <v>56</v>
      </c>
      <c r="N254" s="12" t="s">
        <v>56</v>
      </c>
      <c r="O254" s="12">
        <v>9.8000000000000007</v>
      </c>
      <c r="P254" s="12">
        <v>1</v>
      </c>
      <c r="Q254" s="12">
        <v>9.8000000000000007</v>
      </c>
      <c r="R254" s="12">
        <v>1</v>
      </c>
      <c r="U254" s="12"/>
      <c r="V254">
        <f>SUM($Q$6:Q254)</f>
        <v>827.20999999999844</v>
      </c>
      <c r="W254" s="3">
        <f>SUM($O$6:O254)</f>
        <v>324.26799999999992</v>
      </c>
    </row>
    <row r="255" spans="1:23" x14ac:dyDescent="0.25">
      <c r="A255" s="12">
        <v>664070</v>
      </c>
      <c r="B255" s="12">
        <v>31313154</v>
      </c>
      <c r="C255" s="12" t="s">
        <v>494</v>
      </c>
      <c r="D255" s="12" t="s">
        <v>495</v>
      </c>
      <c r="E255" s="13">
        <v>44640.458333333336</v>
      </c>
      <c r="F255" s="12" t="s">
        <v>511</v>
      </c>
      <c r="G255" s="12" t="s">
        <v>512</v>
      </c>
      <c r="H255" s="12">
        <v>2.6</v>
      </c>
      <c r="I255" s="12">
        <v>1558</v>
      </c>
      <c r="J255" s="12">
        <v>2.92</v>
      </c>
      <c r="K255" s="12">
        <v>1576</v>
      </c>
      <c r="L255" s="12">
        <v>18</v>
      </c>
      <c r="M255" s="12" t="s">
        <v>27</v>
      </c>
      <c r="N255" s="12" t="s">
        <v>33</v>
      </c>
      <c r="O255" s="12">
        <v>-10</v>
      </c>
      <c r="P255" s="12">
        <v>0</v>
      </c>
      <c r="Q255" s="12">
        <v>-19.2</v>
      </c>
      <c r="R255" s="12">
        <v>0</v>
      </c>
      <c r="S255" s="12"/>
      <c r="T255" s="12"/>
      <c r="U255" s="12"/>
      <c r="V255">
        <f>SUM($Q$6:Q255)</f>
        <v>808.0099999999984</v>
      </c>
      <c r="W255" s="3">
        <f>SUM($O$6:O255)</f>
        <v>314.26799999999992</v>
      </c>
    </row>
    <row r="256" spans="1:23" x14ac:dyDescent="0.25">
      <c r="A256" s="12">
        <v>664128</v>
      </c>
      <c r="B256" s="12">
        <v>31308080</v>
      </c>
      <c r="C256" s="12" t="s">
        <v>79</v>
      </c>
      <c r="D256" s="12" t="s">
        <v>513</v>
      </c>
      <c r="E256" s="13">
        <v>44640.458333333336</v>
      </c>
      <c r="F256" s="12" t="s">
        <v>514</v>
      </c>
      <c r="G256" s="12" t="s">
        <v>515</v>
      </c>
      <c r="H256" s="12">
        <v>2.52</v>
      </c>
      <c r="I256" s="12">
        <v>1518</v>
      </c>
      <c r="J256" s="12">
        <v>2.86</v>
      </c>
      <c r="K256" s="12">
        <v>1543</v>
      </c>
      <c r="L256" s="12">
        <v>25</v>
      </c>
      <c r="M256" s="12" t="s">
        <v>28</v>
      </c>
      <c r="N256" s="12" t="s">
        <v>28</v>
      </c>
      <c r="O256" s="12">
        <v>-10</v>
      </c>
      <c r="P256" s="12">
        <v>0</v>
      </c>
      <c r="Q256" s="12">
        <v>-18.599999999999998</v>
      </c>
      <c r="R256" s="12">
        <v>0</v>
      </c>
      <c r="S256" s="12"/>
      <c r="T256" s="12"/>
      <c r="U256" s="12"/>
      <c r="V256">
        <f>SUM($Q$6:Q256)</f>
        <v>789.40999999999838</v>
      </c>
      <c r="W256" s="3">
        <f>SUM($O$6:O256)</f>
        <v>304.26799999999992</v>
      </c>
    </row>
    <row r="257" spans="1:23" x14ac:dyDescent="0.25">
      <c r="A257" s="12">
        <v>664077</v>
      </c>
      <c r="B257" s="12">
        <v>31283236</v>
      </c>
      <c r="C257" s="12" t="s">
        <v>23</v>
      </c>
      <c r="D257" s="12" t="s">
        <v>24</v>
      </c>
      <c r="E257" s="13">
        <v>44640.520833333336</v>
      </c>
      <c r="F257" s="12" t="s">
        <v>196</v>
      </c>
      <c r="G257" s="12" t="s">
        <v>25</v>
      </c>
      <c r="H257" s="12">
        <v>2.58</v>
      </c>
      <c r="I257" s="12">
        <v>1420</v>
      </c>
      <c r="J257" s="12">
        <v>2.92</v>
      </c>
      <c r="K257" s="12">
        <v>1480</v>
      </c>
      <c r="L257" s="12">
        <v>60</v>
      </c>
      <c r="M257" s="12" t="s">
        <v>27</v>
      </c>
      <c r="N257" s="12" t="s">
        <v>56</v>
      </c>
      <c r="O257" s="12">
        <v>15.484</v>
      </c>
      <c r="P257" s="12">
        <v>1</v>
      </c>
      <c r="Q257" s="12">
        <v>9.8000000000000007</v>
      </c>
      <c r="R257" s="12">
        <v>1</v>
      </c>
      <c r="S257" s="12"/>
      <c r="T257" s="12"/>
      <c r="U257" s="12"/>
      <c r="V257">
        <f>SUM($Q$6:Q257)</f>
        <v>799.20999999999833</v>
      </c>
      <c r="W257" s="3">
        <f>SUM($O$6:O257)</f>
        <v>319.7519999999999</v>
      </c>
    </row>
    <row r="258" spans="1:23" x14ac:dyDescent="0.25">
      <c r="A258" s="12">
        <v>664158</v>
      </c>
      <c r="B258" s="12">
        <v>31299545</v>
      </c>
      <c r="C258" s="12" t="s">
        <v>219</v>
      </c>
      <c r="D258" s="12" t="s">
        <v>220</v>
      </c>
      <c r="E258" s="13">
        <v>44640.583333333336</v>
      </c>
      <c r="F258" s="12" t="s">
        <v>221</v>
      </c>
      <c r="G258" s="12" t="s">
        <v>516</v>
      </c>
      <c r="H258" s="12">
        <v>2.64</v>
      </c>
      <c r="I258" s="12">
        <v>1455</v>
      </c>
      <c r="J258" s="12">
        <v>3.2</v>
      </c>
      <c r="K258" s="12">
        <v>1530</v>
      </c>
      <c r="L258" s="12">
        <v>75</v>
      </c>
      <c r="M258" s="12" t="s">
        <v>39</v>
      </c>
      <c r="N258" s="12" t="s">
        <v>33</v>
      </c>
      <c r="O258" s="12">
        <v>-10</v>
      </c>
      <c r="P258" s="12">
        <v>0</v>
      </c>
      <c r="Q258" s="12">
        <v>-22</v>
      </c>
      <c r="R258" s="12">
        <v>0</v>
      </c>
      <c r="S258" s="12"/>
      <c r="T258" s="12"/>
      <c r="U258" s="12"/>
      <c r="V258">
        <f>SUM($Q$6:Q258)</f>
        <v>777.20999999999833</v>
      </c>
      <c r="W258" s="3">
        <f>SUM($O$6:O258)</f>
        <v>309.7519999999999</v>
      </c>
    </row>
    <row r="259" spans="1:23" x14ac:dyDescent="0.25">
      <c r="A259" s="12">
        <v>664223</v>
      </c>
      <c r="B259" s="12">
        <v>31285180</v>
      </c>
      <c r="C259" s="12" t="s">
        <v>70</v>
      </c>
      <c r="D259" s="12" t="s">
        <v>71</v>
      </c>
      <c r="E259" s="13">
        <v>44640.583333333336</v>
      </c>
      <c r="F259" s="12" t="s">
        <v>517</v>
      </c>
      <c r="G259" s="12" t="s">
        <v>518</v>
      </c>
      <c r="H259" s="12">
        <v>2.54</v>
      </c>
      <c r="I259" s="12">
        <v>1468</v>
      </c>
      <c r="J259" s="12">
        <v>3</v>
      </c>
      <c r="K259" s="12">
        <v>1581</v>
      </c>
      <c r="L259" s="12">
        <v>113</v>
      </c>
      <c r="M259" s="12" t="s">
        <v>74</v>
      </c>
      <c r="N259" s="12" t="s">
        <v>74</v>
      </c>
      <c r="O259" s="12">
        <v>-10</v>
      </c>
      <c r="P259" s="12">
        <v>0</v>
      </c>
      <c r="Q259" s="12">
        <v>-20</v>
      </c>
      <c r="R259" s="12">
        <v>0</v>
      </c>
      <c r="S259" s="12"/>
      <c r="T259" s="12"/>
      <c r="U259" s="12"/>
      <c r="V259">
        <f>SUM($Q$6:Q259)</f>
        <v>757.20999999999833</v>
      </c>
      <c r="W259" s="3">
        <f>SUM($O$6:O259)</f>
        <v>299.7519999999999</v>
      </c>
    </row>
    <row r="260" spans="1:23" x14ac:dyDescent="0.25">
      <c r="A260" s="12">
        <v>664300</v>
      </c>
      <c r="B260" s="12">
        <v>31306190</v>
      </c>
      <c r="C260" s="12" t="s">
        <v>57</v>
      </c>
      <c r="D260" s="12" t="s">
        <v>414</v>
      </c>
      <c r="E260" s="13">
        <v>44640.583333333336</v>
      </c>
      <c r="F260" s="12" t="s">
        <v>519</v>
      </c>
      <c r="G260" s="12" t="s">
        <v>520</v>
      </c>
      <c r="H260" s="12">
        <v>1.71</v>
      </c>
      <c r="I260" s="12">
        <v>1498</v>
      </c>
      <c r="J260" s="12">
        <v>6.6</v>
      </c>
      <c r="K260" s="12">
        <v>1522</v>
      </c>
      <c r="L260" s="12">
        <v>24</v>
      </c>
      <c r="M260" s="12" t="s">
        <v>56</v>
      </c>
      <c r="N260" s="12" t="s">
        <v>39</v>
      </c>
      <c r="O260" s="12">
        <v>-10</v>
      </c>
      <c r="P260" s="12">
        <v>0</v>
      </c>
      <c r="Q260" s="12">
        <v>9.8000000000000007</v>
      </c>
      <c r="R260" s="12">
        <v>1</v>
      </c>
      <c r="S260" s="12"/>
      <c r="T260" s="12"/>
      <c r="U260" s="12"/>
      <c r="V260">
        <f>SUM($Q$6:Q260)</f>
        <v>767.00999999999829</v>
      </c>
      <c r="W260" s="3">
        <f>SUM($O$6:O260)</f>
        <v>289.7519999999999</v>
      </c>
    </row>
    <row r="261" spans="1:23" x14ac:dyDescent="0.25">
      <c r="A261" s="12">
        <v>664054</v>
      </c>
      <c r="B261" s="12">
        <v>31294000</v>
      </c>
      <c r="C261" s="12" t="s">
        <v>79</v>
      </c>
      <c r="D261" s="12" t="s">
        <v>80</v>
      </c>
      <c r="E261" s="13">
        <v>44640.625</v>
      </c>
      <c r="F261" s="12" t="s">
        <v>141</v>
      </c>
      <c r="G261" s="12" t="s">
        <v>166</v>
      </c>
      <c r="H261" s="12">
        <v>2.64</v>
      </c>
      <c r="I261" s="12">
        <v>1502</v>
      </c>
      <c r="J261" s="12">
        <v>3.3</v>
      </c>
      <c r="K261" s="12">
        <v>1561</v>
      </c>
      <c r="L261" s="12">
        <v>59</v>
      </c>
      <c r="M261" s="12" t="s">
        <v>50</v>
      </c>
      <c r="N261" s="12" t="s">
        <v>44</v>
      </c>
      <c r="O261" s="12">
        <v>-10</v>
      </c>
      <c r="P261" s="12">
        <v>0</v>
      </c>
      <c r="Q261" s="12">
        <v>9.8000000000000007</v>
      </c>
      <c r="R261" s="12">
        <v>1</v>
      </c>
      <c r="S261" s="12"/>
      <c r="T261" s="12"/>
      <c r="U261" s="12"/>
      <c r="V261">
        <f>SUM($Q$6:Q261)</f>
        <v>776.80999999999824</v>
      </c>
      <c r="W261" s="3">
        <f>SUM($O$6:O261)</f>
        <v>279.7519999999999</v>
      </c>
    </row>
    <row r="262" spans="1:23" x14ac:dyDescent="0.25">
      <c r="A262" s="12">
        <v>664149</v>
      </c>
      <c r="B262" s="12">
        <v>31301943</v>
      </c>
      <c r="C262" s="12" t="s">
        <v>119</v>
      </c>
      <c r="D262" s="12" t="s">
        <v>120</v>
      </c>
      <c r="E262" s="13">
        <v>44640.625</v>
      </c>
      <c r="F262" s="12" t="s">
        <v>521</v>
      </c>
      <c r="G262" s="12" t="s">
        <v>124</v>
      </c>
      <c r="H262" s="12">
        <v>2.58</v>
      </c>
      <c r="I262" s="12">
        <v>1492</v>
      </c>
      <c r="J262" s="12">
        <v>2.92</v>
      </c>
      <c r="K262" s="12">
        <v>1506</v>
      </c>
      <c r="L262" s="12">
        <v>14</v>
      </c>
      <c r="M262" s="12" t="s">
        <v>27</v>
      </c>
      <c r="N262" s="12" t="s">
        <v>28</v>
      </c>
      <c r="O262" s="12">
        <v>-10</v>
      </c>
      <c r="P262" s="12">
        <v>0</v>
      </c>
      <c r="Q262" s="12">
        <v>-19.2</v>
      </c>
      <c r="R262" s="12">
        <v>0</v>
      </c>
      <c r="S262" s="12"/>
      <c r="T262" s="12"/>
      <c r="U262" s="12"/>
      <c r="V262">
        <f>SUM($Q$6:Q262)</f>
        <v>757.60999999999819</v>
      </c>
      <c r="W262" s="3">
        <f>SUM($O$6:O262)</f>
        <v>269.7519999999999</v>
      </c>
    </row>
    <row r="263" spans="1:23" x14ac:dyDescent="0.25">
      <c r="A263" s="12">
        <v>664145</v>
      </c>
      <c r="B263" s="12">
        <v>31305960</v>
      </c>
      <c r="C263" s="12" t="s">
        <v>79</v>
      </c>
      <c r="D263" s="12" t="s">
        <v>522</v>
      </c>
      <c r="E263" s="13">
        <v>44640.666666666664</v>
      </c>
      <c r="F263" s="12" t="s">
        <v>523</v>
      </c>
      <c r="G263" s="12" t="s">
        <v>524</v>
      </c>
      <c r="H263" s="12">
        <v>2.56</v>
      </c>
      <c r="I263" s="12">
        <v>1468</v>
      </c>
      <c r="J263" s="12">
        <v>3.25</v>
      </c>
      <c r="K263" s="12">
        <v>1494</v>
      </c>
      <c r="L263" s="12">
        <v>26</v>
      </c>
      <c r="M263" s="12" t="s">
        <v>27</v>
      </c>
      <c r="N263" s="12" t="s">
        <v>44</v>
      </c>
      <c r="O263" s="12">
        <v>-10</v>
      </c>
      <c r="P263" s="12">
        <v>0</v>
      </c>
      <c r="Q263" s="12">
        <v>9.8000000000000007</v>
      </c>
      <c r="R263" s="12">
        <v>1</v>
      </c>
      <c r="S263" s="12"/>
      <c r="T263" s="12"/>
      <c r="U263" s="12"/>
      <c r="V263">
        <f>SUM($Q$6:Q263)</f>
        <v>767.40999999999815</v>
      </c>
      <c r="W263" s="3">
        <f>SUM($O$6:O263)</f>
        <v>259.7519999999999</v>
      </c>
    </row>
    <row r="264" spans="1:23" x14ac:dyDescent="0.25">
      <c r="A264" s="12">
        <v>664150</v>
      </c>
      <c r="B264" s="12">
        <v>31302588</v>
      </c>
      <c r="C264" s="12" t="s">
        <v>119</v>
      </c>
      <c r="D264" s="12" t="s">
        <v>120</v>
      </c>
      <c r="E264" s="13">
        <v>44640.729166666664</v>
      </c>
      <c r="F264" s="12" t="s">
        <v>209</v>
      </c>
      <c r="G264" s="12" t="s">
        <v>525</v>
      </c>
      <c r="H264" s="12">
        <v>2.54</v>
      </c>
      <c r="I264" s="12">
        <v>1650</v>
      </c>
      <c r="J264" s="12">
        <v>3.1</v>
      </c>
      <c r="K264" s="12">
        <v>1686</v>
      </c>
      <c r="L264" s="12">
        <v>36</v>
      </c>
      <c r="M264" s="12" t="s">
        <v>27</v>
      </c>
      <c r="N264" s="12" t="s">
        <v>56</v>
      </c>
      <c r="O264" s="12">
        <v>15.091999999999999</v>
      </c>
      <c r="P264" s="12">
        <v>1</v>
      </c>
      <c r="Q264" s="12">
        <v>9.8000000000000007</v>
      </c>
      <c r="R264" s="12">
        <v>1</v>
      </c>
      <c r="S264" s="12"/>
      <c r="T264" s="12"/>
      <c r="U264" s="12"/>
      <c r="V264">
        <f>SUM($Q$6:Q264)</f>
        <v>777.2099999999981</v>
      </c>
      <c r="W264" s="3">
        <f>SUM($O$6:O264)</f>
        <v>274.84399999999988</v>
      </c>
    </row>
    <row r="265" spans="1:23" x14ac:dyDescent="0.25">
      <c r="A265" s="12">
        <v>664170</v>
      </c>
      <c r="B265" s="12">
        <v>31307464</v>
      </c>
      <c r="C265" s="12" t="s">
        <v>436</v>
      </c>
      <c r="D265" s="12" t="s">
        <v>288</v>
      </c>
      <c r="E265" s="13">
        <v>44640.979166666664</v>
      </c>
      <c r="F265" s="12" t="s">
        <v>471</v>
      </c>
      <c r="G265" s="12" t="s">
        <v>526</v>
      </c>
      <c r="H265" s="12">
        <v>2.56</v>
      </c>
      <c r="I265" s="12">
        <v>1512</v>
      </c>
      <c r="J265" s="12">
        <v>3.2</v>
      </c>
      <c r="K265" s="12">
        <v>1551</v>
      </c>
      <c r="L265" s="12">
        <f t="shared" ref="L265:L281" si="9">K265-I265</f>
        <v>39</v>
      </c>
      <c r="M265" s="12" t="s">
        <v>27</v>
      </c>
      <c r="N265" s="12" t="s">
        <v>27</v>
      </c>
      <c r="O265" s="12">
        <f t="shared" ref="O265:O278" si="10">IF(P265&lt;1,-10,((H265*10-10)*0.98))</f>
        <v>-10</v>
      </c>
      <c r="P265" s="12">
        <v>0</v>
      </c>
      <c r="Q265" s="12">
        <f t="shared" ref="Q265:Q278" si="11">IF(R265&gt;0,9.8,-(J265*10-10))</f>
        <v>9.8000000000000007</v>
      </c>
      <c r="R265" s="12">
        <v>1</v>
      </c>
      <c r="V265">
        <f>SUM($Q$6:Q265)</f>
        <v>787.00999999999806</v>
      </c>
      <c r="W265" s="3">
        <f>SUM($O$6:O265)</f>
        <v>264.84399999999988</v>
      </c>
    </row>
    <row r="266" spans="1:23" x14ac:dyDescent="0.25">
      <c r="A266" s="12">
        <v>664171</v>
      </c>
      <c r="B266" s="12">
        <v>31308638</v>
      </c>
      <c r="C266" s="12" t="s">
        <v>436</v>
      </c>
      <c r="D266" s="12" t="s">
        <v>288</v>
      </c>
      <c r="E266" s="13">
        <v>44641.875</v>
      </c>
      <c r="F266" s="12" t="s">
        <v>527</v>
      </c>
      <c r="G266" s="12" t="s">
        <v>528</v>
      </c>
      <c r="H266" s="12">
        <v>2.5</v>
      </c>
      <c r="I266" s="12">
        <v>1530</v>
      </c>
      <c r="J266" s="12">
        <v>3.2</v>
      </c>
      <c r="K266" s="12">
        <v>1546</v>
      </c>
      <c r="L266" s="12">
        <f t="shared" si="9"/>
        <v>16</v>
      </c>
      <c r="M266" s="12" t="s">
        <v>27</v>
      </c>
      <c r="N266" s="12" t="s">
        <v>27</v>
      </c>
      <c r="O266" s="12">
        <f t="shared" si="10"/>
        <v>-10</v>
      </c>
      <c r="P266" s="12">
        <v>0</v>
      </c>
      <c r="Q266" s="12">
        <f t="shared" si="11"/>
        <v>9.8000000000000007</v>
      </c>
      <c r="R266" s="12">
        <v>1</v>
      </c>
      <c r="V266">
        <f>SUM($Q$6:Q266)</f>
        <v>796.80999999999801</v>
      </c>
      <c r="W266" s="3">
        <f>SUM($O$6:O266)</f>
        <v>254.84399999999988</v>
      </c>
    </row>
    <row r="267" spans="1:23" x14ac:dyDescent="0.25">
      <c r="A267" s="12">
        <v>664172</v>
      </c>
      <c r="B267" s="12">
        <v>31309230</v>
      </c>
      <c r="C267" s="12" t="s">
        <v>436</v>
      </c>
      <c r="D267" s="12" t="s">
        <v>288</v>
      </c>
      <c r="E267" s="13">
        <v>44641.979166666664</v>
      </c>
      <c r="F267" s="12" t="s">
        <v>529</v>
      </c>
      <c r="G267" s="12" t="s">
        <v>438</v>
      </c>
      <c r="H267" s="12">
        <v>2.6</v>
      </c>
      <c r="I267" s="12">
        <v>1533</v>
      </c>
      <c r="J267" s="12">
        <v>3</v>
      </c>
      <c r="K267" s="12">
        <v>1582</v>
      </c>
      <c r="L267" s="12">
        <f t="shared" si="9"/>
        <v>49</v>
      </c>
      <c r="M267" s="12" t="s">
        <v>56</v>
      </c>
      <c r="N267" s="12" t="s">
        <v>56</v>
      </c>
      <c r="O267" s="12">
        <f t="shared" si="10"/>
        <v>15.68</v>
      </c>
      <c r="P267" s="12">
        <v>1</v>
      </c>
      <c r="Q267" s="12">
        <f t="shared" si="11"/>
        <v>9.8000000000000007</v>
      </c>
      <c r="R267" s="12">
        <v>1</v>
      </c>
      <c r="S267" s="12"/>
      <c r="T267" s="12"/>
      <c r="U267" s="12"/>
      <c r="V267">
        <f>SUM($Q$6:Q267)</f>
        <v>806.60999999999797</v>
      </c>
      <c r="W267" s="3">
        <f>SUM($O$6:O267)</f>
        <v>270.52399999999989</v>
      </c>
    </row>
    <row r="268" spans="1:23" x14ac:dyDescent="0.25">
      <c r="A268" s="12">
        <v>664663</v>
      </c>
      <c r="B268" s="12">
        <v>31306371</v>
      </c>
      <c r="C268" s="12" t="s">
        <v>35</v>
      </c>
      <c r="D268" s="12" t="s">
        <v>41</v>
      </c>
      <c r="E268" s="13">
        <v>44642.822916666664</v>
      </c>
      <c r="F268" s="12" t="s">
        <v>283</v>
      </c>
      <c r="G268" s="12" t="s">
        <v>225</v>
      </c>
      <c r="H268" s="12">
        <v>2.5</v>
      </c>
      <c r="I268" s="12">
        <v>1463</v>
      </c>
      <c r="J268" s="12">
        <v>3.3</v>
      </c>
      <c r="K268" s="12">
        <v>1502</v>
      </c>
      <c r="L268" s="12">
        <f t="shared" si="9"/>
        <v>39</v>
      </c>
      <c r="M268" s="12" t="s">
        <v>27</v>
      </c>
      <c r="N268" s="12" t="s">
        <v>27</v>
      </c>
      <c r="O268" s="12">
        <f t="shared" si="10"/>
        <v>-10</v>
      </c>
      <c r="P268" s="12">
        <v>0</v>
      </c>
      <c r="Q268" s="12">
        <f t="shared" si="11"/>
        <v>9.8000000000000007</v>
      </c>
      <c r="R268" s="12">
        <v>1</v>
      </c>
      <c r="U268" s="12"/>
      <c r="V268">
        <f>SUM($Q$6:Q268)</f>
        <v>816.40999999999792</v>
      </c>
      <c r="W268" s="3">
        <f>SUM($O$6:O268)</f>
        <v>260.52399999999989</v>
      </c>
    </row>
    <row r="269" spans="1:23" x14ac:dyDescent="0.25">
      <c r="A269" s="12">
        <v>664630</v>
      </c>
      <c r="B269" s="12">
        <v>31308269</v>
      </c>
      <c r="C269" s="12" t="s">
        <v>35</v>
      </c>
      <c r="D269" s="12" t="s">
        <v>317</v>
      </c>
      <c r="E269" s="13">
        <v>44642.822916666664</v>
      </c>
      <c r="F269" s="12" t="s">
        <v>530</v>
      </c>
      <c r="G269" s="12" t="s">
        <v>348</v>
      </c>
      <c r="H269" s="12">
        <v>2.62</v>
      </c>
      <c r="I269" s="12">
        <v>1375</v>
      </c>
      <c r="J269" s="12">
        <v>2.88</v>
      </c>
      <c r="K269" s="12">
        <v>1405</v>
      </c>
      <c r="L269" s="12">
        <f t="shared" si="9"/>
        <v>30</v>
      </c>
      <c r="M269" s="12" t="s">
        <v>27</v>
      </c>
      <c r="N269" s="12" t="s">
        <v>27</v>
      </c>
      <c r="O269" s="12">
        <f t="shared" si="10"/>
        <v>-10</v>
      </c>
      <c r="P269" s="12">
        <v>0</v>
      </c>
      <c r="Q269" s="12">
        <f t="shared" si="11"/>
        <v>9.8000000000000007</v>
      </c>
      <c r="R269" s="12">
        <v>1</v>
      </c>
      <c r="V269">
        <f>SUM($Q$6:Q269)</f>
        <v>826.20999999999788</v>
      </c>
      <c r="W269" s="3">
        <f>SUM($O$6:O269)</f>
        <v>250.52399999999989</v>
      </c>
    </row>
    <row r="270" spans="1:23" x14ac:dyDescent="0.25">
      <c r="A270" s="12">
        <v>664637</v>
      </c>
      <c r="B270" s="12">
        <v>31320295</v>
      </c>
      <c r="C270" s="12" t="s">
        <v>23</v>
      </c>
      <c r="D270" s="12" t="s">
        <v>531</v>
      </c>
      <c r="E270" s="13">
        <v>44643.75</v>
      </c>
      <c r="F270" s="12" t="s">
        <v>532</v>
      </c>
      <c r="G270" s="12" t="s">
        <v>533</v>
      </c>
      <c r="H270" s="12">
        <v>2.6</v>
      </c>
      <c r="I270" s="12">
        <v>1536</v>
      </c>
      <c r="J270" s="12">
        <v>2.82</v>
      </c>
      <c r="K270" s="12">
        <v>1600</v>
      </c>
      <c r="L270" s="12">
        <f t="shared" si="9"/>
        <v>64</v>
      </c>
      <c r="M270" s="12" t="s">
        <v>27</v>
      </c>
      <c r="N270" s="12" t="s">
        <v>28</v>
      </c>
      <c r="O270" s="12">
        <f t="shared" si="10"/>
        <v>-10</v>
      </c>
      <c r="P270" s="12">
        <v>0</v>
      </c>
      <c r="Q270" s="12">
        <f t="shared" si="11"/>
        <v>-18.2</v>
      </c>
      <c r="R270" s="12">
        <v>0</v>
      </c>
      <c r="T270" s="12"/>
      <c r="V270">
        <f>SUM($Q$6:Q270)</f>
        <v>808.00999999999783</v>
      </c>
      <c r="W270" s="3">
        <f>SUM($O$6:O270)</f>
        <v>240.52399999999989</v>
      </c>
    </row>
    <row r="271" spans="1:23" x14ac:dyDescent="0.25">
      <c r="A271" s="12">
        <v>664821</v>
      </c>
      <c r="B271" s="12">
        <v>31316388</v>
      </c>
      <c r="C271" s="12" t="s">
        <v>353</v>
      </c>
      <c r="D271" s="12" t="s">
        <v>354</v>
      </c>
      <c r="E271" s="13">
        <v>44643.791666666664</v>
      </c>
      <c r="F271" s="12" t="s">
        <v>534</v>
      </c>
      <c r="G271" s="12" t="s">
        <v>535</v>
      </c>
      <c r="H271" s="12">
        <v>2.5</v>
      </c>
      <c r="I271" s="12">
        <v>1459</v>
      </c>
      <c r="J271" s="12">
        <v>3.4</v>
      </c>
      <c r="K271" s="12">
        <v>1512</v>
      </c>
      <c r="L271" s="12">
        <f t="shared" si="9"/>
        <v>53</v>
      </c>
      <c r="M271" s="12" t="s">
        <v>28</v>
      </c>
      <c r="N271" s="12" t="s">
        <v>39</v>
      </c>
      <c r="O271" s="12">
        <f t="shared" si="10"/>
        <v>-10</v>
      </c>
      <c r="P271" s="12">
        <v>0</v>
      </c>
      <c r="Q271" s="12">
        <f t="shared" si="11"/>
        <v>9.8000000000000007</v>
      </c>
      <c r="R271" s="12">
        <v>1</v>
      </c>
      <c r="T271" s="12"/>
      <c r="V271">
        <f>SUM($Q$6:Q271)</f>
        <v>817.80999999999779</v>
      </c>
      <c r="W271" s="3">
        <f>SUM($O$6:O271)</f>
        <v>230.52399999999989</v>
      </c>
    </row>
    <row r="272" spans="1:23" x14ac:dyDescent="0.25">
      <c r="A272" s="12">
        <v>664818</v>
      </c>
      <c r="B272" s="12">
        <v>31319872</v>
      </c>
      <c r="C272" s="12" t="s">
        <v>287</v>
      </c>
      <c r="D272" s="12" t="s">
        <v>288</v>
      </c>
      <c r="E272" s="13">
        <v>44643.875</v>
      </c>
      <c r="F272" s="12" t="s">
        <v>536</v>
      </c>
      <c r="G272" s="12" t="s">
        <v>537</v>
      </c>
      <c r="H272" s="12">
        <v>2.52</v>
      </c>
      <c r="I272" s="12">
        <v>1434</v>
      </c>
      <c r="J272" s="12">
        <v>3.25</v>
      </c>
      <c r="K272" s="12">
        <v>1504</v>
      </c>
      <c r="L272" s="12">
        <f t="shared" si="9"/>
        <v>70</v>
      </c>
      <c r="M272" s="12" t="s">
        <v>27</v>
      </c>
      <c r="N272" s="12" t="s">
        <v>28</v>
      </c>
      <c r="O272" s="12">
        <f t="shared" si="10"/>
        <v>-10</v>
      </c>
      <c r="P272" s="12">
        <v>0</v>
      </c>
      <c r="Q272" s="12">
        <f t="shared" si="11"/>
        <v>-22.5</v>
      </c>
      <c r="R272" s="12">
        <v>0</v>
      </c>
      <c r="T272" s="12"/>
      <c r="V272">
        <f>SUM($Q$6:Q272)</f>
        <v>795.30999999999779</v>
      </c>
      <c r="W272" s="3">
        <f>SUM($O$6:O272)</f>
        <v>220.52399999999989</v>
      </c>
    </row>
    <row r="273" spans="1:23" x14ac:dyDescent="0.25">
      <c r="A273" s="12">
        <v>664823</v>
      </c>
      <c r="B273" s="12">
        <v>31316395</v>
      </c>
      <c r="C273" s="12" t="s">
        <v>353</v>
      </c>
      <c r="D273" s="12" t="s">
        <v>354</v>
      </c>
      <c r="E273" s="13">
        <v>44643.965277777781</v>
      </c>
      <c r="F273" s="12" t="s">
        <v>538</v>
      </c>
      <c r="G273" s="12" t="s">
        <v>539</v>
      </c>
      <c r="H273" s="12">
        <v>2.04</v>
      </c>
      <c r="I273" s="12">
        <v>1469</v>
      </c>
      <c r="J273" s="12">
        <v>4.5</v>
      </c>
      <c r="K273" s="12">
        <v>1503</v>
      </c>
      <c r="L273" s="12">
        <f t="shared" si="9"/>
        <v>34</v>
      </c>
      <c r="M273" s="12" t="s">
        <v>27</v>
      </c>
      <c r="N273" s="12" t="s">
        <v>56</v>
      </c>
      <c r="O273" s="12">
        <f t="shared" si="10"/>
        <v>10.191999999999998</v>
      </c>
      <c r="P273" s="12">
        <v>1</v>
      </c>
      <c r="Q273" s="12">
        <f t="shared" si="11"/>
        <v>9.8000000000000007</v>
      </c>
      <c r="R273" s="12">
        <v>1</v>
      </c>
      <c r="T273" s="12"/>
      <c r="V273">
        <f>SUM($Q$6:Q273)</f>
        <v>805.10999999999774</v>
      </c>
      <c r="W273" s="3">
        <f>SUM($O$6:O273)</f>
        <v>230.71599999999989</v>
      </c>
    </row>
    <row r="274" spans="1:23" x14ac:dyDescent="0.25">
      <c r="A274" s="12">
        <v>664840</v>
      </c>
      <c r="B274" s="12">
        <v>31321784</v>
      </c>
      <c r="C274" s="12" t="s">
        <v>219</v>
      </c>
      <c r="D274" s="12" t="s">
        <v>540</v>
      </c>
      <c r="E274" s="13">
        <v>44645.708333333336</v>
      </c>
      <c r="F274" s="12" t="s">
        <v>541</v>
      </c>
      <c r="G274" s="12" t="s">
        <v>542</v>
      </c>
      <c r="H274" s="12">
        <v>2</v>
      </c>
      <c r="I274" s="12">
        <v>1416</v>
      </c>
      <c r="J274" s="12">
        <v>4.0999999999999996</v>
      </c>
      <c r="K274" s="12">
        <v>1453</v>
      </c>
      <c r="L274" s="12">
        <f t="shared" si="9"/>
        <v>37</v>
      </c>
      <c r="M274" s="12" t="s">
        <v>50</v>
      </c>
      <c r="N274" s="12" t="s">
        <v>50</v>
      </c>
      <c r="O274" s="12">
        <f t="shared" si="10"/>
        <v>9.8000000000000007</v>
      </c>
      <c r="P274" s="12">
        <v>1</v>
      </c>
      <c r="Q274" s="12">
        <f t="shared" si="11"/>
        <v>9.8000000000000007</v>
      </c>
      <c r="R274" s="12">
        <v>1</v>
      </c>
      <c r="T274" s="12"/>
      <c r="U274" s="12"/>
      <c r="V274">
        <f>SUM($Q$6:Q274)</f>
        <v>814.90999999999769</v>
      </c>
      <c r="W274" s="3">
        <f>SUM($O$6:O274)</f>
        <v>240.51599999999991</v>
      </c>
    </row>
    <row r="275" spans="1:23" x14ac:dyDescent="0.25">
      <c r="A275" s="12">
        <v>664843</v>
      </c>
      <c r="B275" s="12">
        <v>31317348</v>
      </c>
      <c r="C275" s="12" t="s">
        <v>23</v>
      </c>
      <c r="D275" s="12" t="s">
        <v>543</v>
      </c>
      <c r="E275" s="13">
        <v>44645.75</v>
      </c>
      <c r="F275" s="12" t="s">
        <v>544</v>
      </c>
      <c r="G275" s="12" t="s">
        <v>545</v>
      </c>
      <c r="H275" s="12">
        <v>1.92</v>
      </c>
      <c r="I275" s="12">
        <v>1475</v>
      </c>
      <c r="J275" s="12">
        <v>4</v>
      </c>
      <c r="K275" s="12">
        <v>1508</v>
      </c>
      <c r="L275" s="12">
        <f t="shared" si="9"/>
        <v>33</v>
      </c>
      <c r="M275" s="12" t="s">
        <v>27</v>
      </c>
      <c r="N275" s="12" t="s">
        <v>27</v>
      </c>
      <c r="O275" s="12">
        <f t="shared" si="10"/>
        <v>-10</v>
      </c>
      <c r="P275" s="12">
        <v>0</v>
      </c>
      <c r="Q275" s="12">
        <f t="shared" si="11"/>
        <v>9.8000000000000007</v>
      </c>
      <c r="R275" s="12">
        <v>1</v>
      </c>
      <c r="T275" s="12"/>
      <c r="U275" s="12"/>
      <c r="V275">
        <f>SUM($Q$6:Q275)</f>
        <v>824.70999999999765</v>
      </c>
      <c r="W275" s="3">
        <f>SUM($O$6:O275)</f>
        <v>230.51599999999991</v>
      </c>
    </row>
    <row r="276" spans="1:23" x14ac:dyDescent="0.25">
      <c r="A276" s="12">
        <v>664951</v>
      </c>
      <c r="B276" s="12">
        <v>31316275</v>
      </c>
      <c r="C276" s="12" t="s">
        <v>35</v>
      </c>
      <c r="D276" s="12" t="s">
        <v>311</v>
      </c>
      <c r="E276" s="13">
        <v>44646.625</v>
      </c>
      <c r="F276" s="12" t="s">
        <v>312</v>
      </c>
      <c r="G276" s="12" t="s">
        <v>546</v>
      </c>
      <c r="H276" s="12">
        <v>2.58</v>
      </c>
      <c r="I276" s="12">
        <v>1528</v>
      </c>
      <c r="J276" s="12">
        <v>2.8</v>
      </c>
      <c r="K276" s="12">
        <v>1607</v>
      </c>
      <c r="L276" s="12">
        <f t="shared" si="9"/>
        <v>79</v>
      </c>
      <c r="M276" s="12" t="s">
        <v>39</v>
      </c>
      <c r="N276" s="12" t="s">
        <v>39</v>
      </c>
      <c r="O276" s="12">
        <f t="shared" si="10"/>
        <v>-10</v>
      </c>
      <c r="P276" s="12">
        <v>0</v>
      </c>
      <c r="Q276" s="12">
        <f t="shared" si="11"/>
        <v>9.8000000000000007</v>
      </c>
      <c r="R276" s="12">
        <v>1</v>
      </c>
      <c r="T276" s="12"/>
      <c r="U276" s="12"/>
      <c r="V276">
        <f>SUM($Q$6:Q276)</f>
        <v>834.5099999999976</v>
      </c>
      <c r="W276" s="3">
        <f>SUM($O$6:O276)</f>
        <v>220.51599999999991</v>
      </c>
    </row>
    <row r="277" spans="1:23" x14ac:dyDescent="0.25">
      <c r="A277" s="12">
        <v>665227</v>
      </c>
      <c r="B277" s="12">
        <v>31314591</v>
      </c>
      <c r="C277" s="12" t="s">
        <v>35</v>
      </c>
      <c r="D277" s="12" t="s">
        <v>41</v>
      </c>
      <c r="E277" s="13">
        <v>44646.625</v>
      </c>
      <c r="F277" s="12" t="s">
        <v>283</v>
      </c>
      <c r="G277" s="12" t="s">
        <v>43</v>
      </c>
      <c r="H277" s="12">
        <v>2.06</v>
      </c>
      <c r="I277" s="12">
        <v>1464</v>
      </c>
      <c r="J277" s="12">
        <v>4.8</v>
      </c>
      <c r="K277" s="12">
        <v>1484</v>
      </c>
      <c r="L277" s="12">
        <f t="shared" si="9"/>
        <v>20</v>
      </c>
      <c r="M277" s="12" t="s">
        <v>50</v>
      </c>
      <c r="N277" s="12" t="s">
        <v>50</v>
      </c>
      <c r="O277" s="12">
        <f t="shared" si="10"/>
        <v>10.388000000000002</v>
      </c>
      <c r="P277" s="12">
        <v>1</v>
      </c>
      <c r="Q277" s="12">
        <f t="shared" si="11"/>
        <v>9.8000000000000007</v>
      </c>
      <c r="R277" s="12">
        <v>1</v>
      </c>
      <c r="T277" s="12"/>
      <c r="U277" s="12"/>
      <c r="V277">
        <f>SUM($Q$6:Q277)</f>
        <v>844.30999999999756</v>
      </c>
      <c r="W277" s="3">
        <f>SUM($O$6:O277)</f>
        <v>230.90399999999991</v>
      </c>
    </row>
    <row r="278" spans="1:23" x14ac:dyDescent="0.25">
      <c r="A278" s="12">
        <v>665220</v>
      </c>
      <c r="B278" s="12">
        <v>31310030</v>
      </c>
      <c r="C278" s="12" t="s">
        <v>35</v>
      </c>
      <c r="D278" s="12" t="s">
        <v>53</v>
      </c>
      <c r="E278" s="13">
        <v>44646.625</v>
      </c>
      <c r="F278" s="12" t="s">
        <v>547</v>
      </c>
      <c r="G278" s="12" t="s">
        <v>173</v>
      </c>
      <c r="H278" s="12">
        <v>1.87</v>
      </c>
      <c r="I278" s="12">
        <v>1510</v>
      </c>
      <c r="J278" s="12">
        <v>4.9000000000000004</v>
      </c>
      <c r="K278" s="12">
        <v>1521</v>
      </c>
      <c r="L278" s="12">
        <f t="shared" si="9"/>
        <v>11</v>
      </c>
      <c r="M278" s="12" t="s">
        <v>56</v>
      </c>
      <c r="N278" s="12" t="s">
        <v>56</v>
      </c>
      <c r="O278" s="12">
        <f t="shared" si="10"/>
        <v>8.5260000000000034</v>
      </c>
      <c r="P278" s="12">
        <v>1</v>
      </c>
      <c r="Q278" s="12">
        <f t="shared" si="11"/>
        <v>9.8000000000000007</v>
      </c>
      <c r="R278" s="12">
        <v>1</v>
      </c>
      <c r="T278" s="12"/>
      <c r="U278" s="12"/>
      <c r="V278">
        <f>SUM($Q$6:Q278)</f>
        <v>854.10999999999751</v>
      </c>
      <c r="W278" s="3">
        <f>SUM($O$6:O278)</f>
        <v>239.42999999999992</v>
      </c>
    </row>
    <row r="279" spans="1:23" x14ac:dyDescent="0.25">
      <c r="A279" s="12">
        <v>665469</v>
      </c>
      <c r="B279" s="12">
        <v>31317157</v>
      </c>
      <c r="C279" s="12" t="s">
        <v>70</v>
      </c>
      <c r="D279" s="12" t="s">
        <v>295</v>
      </c>
      <c r="E279" s="13">
        <v>44648.729166666664</v>
      </c>
      <c r="F279" s="12" t="s">
        <v>299</v>
      </c>
      <c r="G279" s="12" t="s">
        <v>548</v>
      </c>
      <c r="H279" s="12">
        <v>2.58</v>
      </c>
      <c r="I279" s="12">
        <v>1494</v>
      </c>
      <c r="J279" s="12">
        <v>3</v>
      </c>
      <c r="K279" s="12">
        <v>1506</v>
      </c>
      <c r="L279" s="12">
        <f t="shared" si="9"/>
        <v>12</v>
      </c>
    </row>
    <row r="280" spans="1:23" x14ac:dyDescent="0.25">
      <c r="A280" s="12">
        <v>665470</v>
      </c>
      <c r="B280" s="12">
        <v>31302230</v>
      </c>
      <c r="C280" s="12" t="s">
        <v>79</v>
      </c>
      <c r="D280" s="12" t="s">
        <v>80</v>
      </c>
      <c r="E280" s="13">
        <v>44648.833333333336</v>
      </c>
      <c r="F280" s="12" t="s">
        <v>264</v>
      </c>
      <c r="G280" s="12" t="s">
        <v>151</v>
      </c>
      <c r="H280" s="12">
        <v>2.06</v>
      </c>
      <c r="I280" s="12">
        <v>1483</v>
      </c>
      <c r="J280" s="12">
        <v>4.5999999999999996</v>
      </c>
      <c r="K280" s="12">
        <v>1536</v>
      </c>
      <c r="L280" s="12">
        <f t="shared" si="9"/>
        <v>53</v>
      </c>
    </row>
    <row r="281" spans="1:23" x14ac:dyDescent="0.25">
      <c r="A281" s="12">
        <v>665512</v>
      </c>
      <c r="B281" s="12">
        <v>31320530</v>
      </c>
      <c r="C281" s="12" t="s">
        <v>353</v>
      </c>
      <c r="D281" s="12" t="s">
        <v>354</v>
      </c>
      <c r="E281" s="13">
        <v>44648.979166666664</v>
      </c>
      <c r="F281" s="12" t="s">
        <v>355</v>
      </c>
      <c r="G281" s="12" t="s">
        <v>549</v>
      </c>
      <c r="H281" s="12">
        <v>2.6</v>
      </c>
      <c r="I281" s="12">
        <v>1459</v>
      </c>
      <c r="J281" s="12">
        <v>3.45</v>
      </c>
      <c r="K281" s="12">
        <v>1557</v>
      </c>
      <c r="L281" s="12">
        <f t="shared" si="9"/>
        <v>98</v>
      </c>
    </row>
  </sheetData>
  <mergeCells count="1">
    <mergeCell ref="A1:G4"/>
  </mergeCells>
  <conditionalFormatting sqref="H160:H227 H1:H136 H236:H264">
    <cfRule type="cellIs" dxfId="111" priority="108" operator="between">
      <formula>2.5</formula>
      <formula>500</formula>
    </cfRule>
    <cfRule type="cellIs" dxfId="110" priority="109" operator="between">
      <formula>1.01</formula>
      <formula>2.11</formula>
    </cfRule>
    <cfRule type="cellIs" dxfId="109" priority="110" operator="between">
      <formula>2.12</formula>
      <formula>2.48</formula>
    </cfRule>
    <cfRule type="cellIs" dxfId="108" priority="112" operator="between">
      <formula>2.12</formula>
      <formula>2.5</formula>
    </cfRule>
  </conditionalFormatting>
  <conditionalFormatting sqref="L1:L227 L236:L264">
    <cfRule type="cellIs" dxfId="107" priority="106" operator="between">
      <formula>10</formula>
      <formula>50</formula>
    </cfRule>
    <cfRule type="cellIs" dxfId="106" priority="107" operator="greaterThan">
      <formula>51</formula>
    </cfRule>
    <cfRule type="cellIs" dxfId="105" priority="111" operator="between">
      <formula>10</formula>
      <formula>30</formula>
    </cfRule>
  </conditionalFormatting>
  <conditionalFormatting sqref="H228">
    <cfRule type="cellIs" dxfId="104" priority="101" operator="between">
      <formula>2.5</formula>
      <formula>500</formula>
    </cfRule>
    <cfRule type="cellIs" dxfId="103" priority="102" operator="between">
      <formula>1.01</formula>
      <formula>2.11</formula>
    </cfRule>
    <cfRule type="cellIs" dxfId="102" priority="103" operator="between">
      <formula>2.12</formula>
      <formula>2.48</formula>
    </cfRule>
    <cfRule type="cellIs" dxfId="101" priority="105" operator="between">
      <formula>2.12</formula>
      <formula>2.5</formula>
    </cfRule>
  </conditionalFormatting>
  <conditionalFormatting sqref="L228">
    <cfRule type="cellIs" dxfId="100" priority="99" operator="between">
      <formula>10</formula>
      <formula>50</formula>
    </cfRule>
    <cfRule type="cellIs" dxfId="99" priority="100" operator="greaterThan">
      <formula>51</formula>
    </cfRule>
    <cfRule type="cellIs" dxfId="98" priority="104" operator="between">
      <formula>10</formula>
      <formula>30</formula>
    </cfRule>
  </conditionalFormatting>
  <conditionalFormatting sqref="H229">
    <cfRule type="cellIs" dxfId="97" priority="94" operator="between">
      <formula>2.5</formula>
      <formula>500</formula>
    </cfRule>
    <cfRule type="cellIs" dxfId="96" priority="95" operator="between">
      <formula>1.01</formula>
      <formula>2.11</formula>
    </cfRule>
    <cfRule type="cellIs" dxfId="95" priority="96" operator="between">
      <formula>2.12</formula>
      <formula>2.48</formula>
    </cfRule>
    <cfRule type="cellIs" dxfId="94" priority="98" operator="between">
      <formula>2.12</formula>
      <formula>2.5</formula>
    </cfRule>
  </conditionalFormatting>
  <conditionalFormatting sqref="L229">
    <cfRule type="cellIs" dxfId="93" priority="92" operator="between">
      <formula>10</formula>
      <formula>50</formula>
    </cfRule>
    <cfRule type="cellIs" dxfId="92" priority="93" operator="greaterThan">
      <formula>51</formula>
    </cfRule>
    <cfRule type="cellIs" dxfId="91" priority="97" operator="between">
      <formula>10</formula>
      <formula>30</formula>
    </cfRule>
  </conditionalFormatting>
  <conditionalFormatting sqref="H230:H231">
    <cfRule type="cellIs" dxfId="90" priority="87" operator="between">
      <formula>2.5</formula>
      <formula>500</formula>
    </cfRule>
    <cfRule type="cellIs" dxfId="89" priority="88" operator="between">
      <formula>1.01</formula>
      <formula>2.11</formula>
    </cfRule>
    <cfRule type="cellIs" dxfId="88" priority="89" operator="between">
      <formula>2.12</formula>
      <formula>2.48</formula>
    </cfRule>
    <cfRule type="cellIs" dxfId="87" priority="91" operator="between">
      <formula>2.12</formula>
      <formula>2.5</formula>
    </cfRule>
  </conditionalFormatting>
  <conditionalFormatting sqref="L230:L231">
    <cfRule type="cellIs" dxfId="86" priority="85" operator="between">
      <formula>10</formula>
      <formula>50</formula>
    </cfRule>
    <cfRule type="cellIs" dxfId="85" priority="86" operator="greaterThan">
      <formula>51</formula>
    </cfRule>
    <cfRule type="cellIs" dxfId="84" priority="90" operator="between">
      <formula>10</formula>
      <formula>30</formula>
    </cfRule>
  </conditionalFormatting>
  <conditionalFormatting sqref="H232">
    <cfRule type="cellIs" dxfId="83" priority="80" operator="between">
      <formula>2.5</formula>
      <formula>500</formula>
    </cfRule>
    <cfRule type="cellIs" dxfId="82" priority="81" operator="between">
      <formula>1.01</formula>
      <formula>2.11</formula>
    </cfRule>
    <cfRule type="cellIs" dxfId="81" priority="82" operator="between">
      <formula>2.12</formula>
      <formula>2.48</formula>
    </cfRule>
    <cfRule type="cellIs" dxfId="80" priority="84" operator="between">
      <formula>2.12</formula>
      <formula>2.5</formula>
    </cfRule>
  </conditionalFormatting>
  <conditionalFormatting sqref="L232">
    <cfRule type="cellIs" dxfId="79" priority="78" operator="between">
      <formula>10</formula>
      <formula>50</formula>
    </cfRule>
    <cfRule type="cellIs" dxfId="78" priority="79" operator="greaterThan">
      <formula>51</formula>
    </cfRule>
    <cfRule type="cellIs" dxfId="77" priority="83" operator="between">
      <formula>10</formula>
      <formula>30</formula>
    </cfRule>
  </conditionalFormatting>
  <conditionalFormatting sqref="H233">
    <cfRule type="cellIs" dxfId="76" priority="73" operator="between">
      <formula>2.5</formula>
      <formula>500</formula>
    </cfRule>
    <cfRule type="cellIs" dxfId="75" priority="74" operator="between">
      <formula>1.01</formula>
      <formula>2.11</formula>
    </cfRule>
    <cfRule type="cellIs" dxfId="74" priority="75" operator="between">
      <formula>2.12</formula>
      <formula>2.48</formula>
    </cfRule>
    <cfRule type="cellIs" dxfId="73" priority="77" operator="between">
      <formula>2.12</formula>
      <formula>2.5</formula>
    </cfRule>
  </conditionalFormatting>
  <conditionalFormatting sqref="L233">
    <cfRule type="cellIs" dxfId="72" priority="71" operator="between">
      <formula>10</formula>
      <formula>50</formula>
    </cfRule>
    <cfRule type="cellIs" dxfId="71" priority="72" operator="greaterThan">
      <formula>51</formula>
    </cfRule>
    <cfRule type="cellIs" dxfId="70" priority="76" operator="between">
      <formula>10</formula>
      <formula>30</formula>
    </cfRule>
  </conditionalFormatting>
  <conditionalFormatting sqref="H234">
    <cfRule type="cellIs" dxfId="69" priority="66" operator="between">
      <formula>2.5</formula>
      <formula>500</formula>
    </cfRule>
    <cfRule type="cellIs" dxfId="68" priority="67" operator="between">
      <formula>1.01</formula>
      <formula>2.11</formula>
    </cfRule>
    <cfRule type="cellIs" dxfId="67" priority="68" operator="between">
      <formula>2.12</formula>
      <formula>2.48</formula>
    </cfRule>
    <cfRule type="cellIs" dxfId="66" priority="70" operator="between">
      <formula>2.12</formula>
      <formula>2.5</formula>
    </cfRule>
  </conditionalFormatting>
  <conditionalFormatting sqref="L234">
    <cfRule type="cellIs" dxfId="65" priority="64" operator="between">
      <formula>10</formula>
      <formula>50</formula>
    </cfRule>
    <cfRule type="cellIs" dxfId="64" priority="65" operator="greaterThan">
      <formula>51</formula>
    </cfRule>
    <cfRule type="cellIs" dxfId="63" priority="69" operator="between">
      <formula>10</formula>
      <formula>30</formula>
    </cfRule>
  </conditionalFormatting>
  <conditionalFormatting sqref="H235">
    <cfRule type="cellIs" dxfId="62" priority="59" operator="between">
      <formula>2.5</formula>
      <formula>500</formula>
    </cfRule>
    <cfRule type="cellIs" dxfId="61" priority="60" operator="between">
      <formula>1.01</formula>
      <formula>2.11</formula>
    </cfRule>
    <cfRule type="cellIs" dxfId="60" priority="61" operator="between">
      <formula>2.12</formula>
      <formula>2.48</formula>
    </cfRule>
    <cfRule type="cellIs" dxfId="59" priority="63" operator="between">
      <formula>2.12</formula>
      <formula>2.5</formula>
    </cfRule>
  </conditionalFormatting>
  <conditionalFormatting sqref="L235">
    <cfRule type="cellIs" dxfId="58" priority="57" operator="between">
      <formula>10</formula>
      <formula>50</formula>
    </cfRule>
    <cfRule type="cellIs" dxfId="57" priority="58" operator="greaterThan">
      <formula>51</formula>
    </cfRule>
    <cfRule type="cellIs" dxfId="56" priority="62" operator="between">
      <formula>10</formula>
      <formula>30</formula>
    </cfRule>
  </conditionalFormatting>
  <conditionalFormatting sqref="H266:H267">
    <cfRule type="cellIs" dxfId="55" priority="52" operator="between">
      <formula>2.5</formula>
      <formula>500</formula>
    </cfRule>
    <cfRule type="cellIs" dxfId="54" priority="53" operator="between">
      <formula>1.01</formula>
      <formula>2.11</formula>
    </cfRule>
    <cfRule type="cellIs" dxfId="53" priority="54" operator="between">
      <formula>2.12</formula>
      <formula>2.48</formula>
    </cfRule>
    <cfRule type="cellIs" dxfId="52" priority="56" operator="between">
      <formula>2.12</formula>
      <formula>2.5</formula>
    </cfRule>
  </conditionalFormatting>
  <conditionalFormatting sqref="L266:L267">
    <cfRule type="cellIs" dxfId="51" priority="50" operator="between">
      <formula>10</formula>
      <formula>50</formula>
    </cfRule>
    <cfRule type="cellIs" dxfId="50" priority="51" operator="greaterThan">
      <formula>51</formula>
    </cfRule>
    <cfRule type="cellIs" dxfId="49" priority="55" operator="between">
      <formula>10</formula>
      <formula>30</formula>
    </cfRule>
  </conditionalFormatting>
  <conditionalFormatting sqref="H268">
    <cfRule type="cellIs" dxfId="48" priority="45" operator="between">
      <formula>2.5</formula>
      <formula>500</formula>
    </cfRule>
    <cfRule type="cellIs" dxfId="47" priority="46" operator="between">
      <formula>1.01</formula>
      <formula>2.11</formula>
    </cfRule>
    <cfRule type="cellIs" dxfId="46" priority="47" operator="between">
      <formula>2.12</formula>
      <formula>2.48</formula>
    </cfRule>
    <cfRule type="cellIs" dxfId="45" priority="49" operator="between">
      <formula>2.12</formula>
      <formula>2.5</formula>
    </cfRule>
  </conditionalFormatting>
  <conditionalFormatting sqref="L268">
    <cfRule type="cellIs" dxfId="44" priority="43" operator="between">
      <formula>10</formula>
      <formula>50</formula>
    </cfRule>
    <cfRule type="cellIs" dxfId="43" priority="44" operator="greaterThan">
      <formula>51</formula>
    </cfRule>
    <cfRule type="cellIs" dxfId="42" priority="48" operator="between">
      <formula>10</formula>
      <formula>30</formula>
    </cfRule>
  </conditionalFormatting>
  <conditionalFormatting sqref="H269">
    <cfRule type="cellIs" dxfId="41" priority="38" operator="between">
      <formula>2.5</formula>
      <formula>500</formula>
    </cfRule>
    <cfRule type="cellIs" dxfId="40" priority="39" operator="between">
      <formula>1.01</formula>
      <formula>2.11</formula>
    </cfRule>
    <cfRule type="cellIs" dxfId="39" priority="40" operator="between">
      <formula>2.12</formula>
      <formula>2.48</formula>
    </cfRule>
    <cfRule type="cellIs" dxfId="38" priority="42" operator="between">
      <formula>2.12</formula>
      <formula>2.5</formula>
    </cfRule>
  </conditionalFormatting>
  <conditionalFormatting sqref="L269">
    <cfRule type="cellIs" dxfId="37" priority="36" operator="between">
      <formula>10</formula>
      <formula>50</formula>
    </cfRule>
    <cfRule type="cellIs" dxfId="36" priority="37" operator="greaterThan">
      <formula>51</formula>
    </cfRule>
    <cfRule type="cellIs" dxfId="35" priority="41" operator="between">
      <formula>10</formula>
      <formula>30</formula>
    </cfRule>
  </conditionalFormatting>
  <conditionalFormatting sqref="H265">
    <cfRule type="cellIs" dxfId="34" priority="31" operator="between">
      <formula>2.5</formula>
      <formula>500</formula>
    </cfRule>
    <cfRule type="cellIs" dxfId="33" priority="32" operator="between">
      <formula>1.01</formula>
      <formula>2.11</formula>
    </cfRule>
    <cfRule type="cellIs" dxfId="32" priority="33" operator="between">
      <formula>2.12</formula>
      <formula>2.48</formula>
    </cfRule>
    <cfRule type="cellIs" dxfId="31" priority="35" operator="between">
      <formula>2.12</formula>
      <formula>2.5</formula>
    </cfRule>
  </conditionalFormatting>
  <conditionalFormatting sqref="L265">
    <cfRule type="cellIs" dxfId="30" priority="29" operator="between">
      <formula>10</formula>
      <formula>50</formula>
    </cfRule>
    <cfRule type="cellIs" dxfId="29" priority="30" operator="greaterThan">
      <formula>51</formula>
    </cfRule>
    <cfRule type="cellIs" dxfId="28" priority="34" operator="between">
      <formula>10</formula>
      <formula>30</formula>
    </cfRule>
  </conditionalFormatting>
  <conditionalFormatting sqref="H270:H273">
    <cfRule type="cellIs" dxfId="27" priority="24" operator="between">
      <formula>2.5</formula>
      <formula>500</formula>
    </cfRule>
    <cfRule type="cellIs" dxfId="26" priority="25" operator="between">
      <formula>1.01</formula>
      <formula>2.11</formula>
    </cfRule>
    <cfRule type="cellIs" dxfId="25" priority="26" operator="between">
      <formula>2.12</formula>
      <formula>2.48</formula>
    </cfRule>
    <cfRule type="cellIs" dxfId="24" priority="28" operator="between">
      <formula>2.12</formula>
      <formula>2.5</formula>
    </cfRule>
  </conditionalFormatting>
  <conditionalFormatting sqref="L270:L273">
    <cfRule type="cellIs" dxfId="23" priority="22" operator="between">
      <formula>10</formula>
      <formula>50</formula>
    </cfRule>
    <cfRule type="cellIs" dxfId="22" priority="23" operator="greaterThan">
      <formula>51</formula>
    </cfRule>
    <cfRule type="cellIs" dxfId="21" priority="27" operator="between">
      <formula>10</formula>
      <formula>30</formula>
    </cfRule>
  </conditionalFormatting>
  <conditionalFormatting sqref="H274:H275">
    <cfRule type="cellIs" dxfId="20" priority="17" operator="between">
      <formula>2.5</formula>
      <formula>500</formula>
    </cfRule>
    <cfRule type="cellIs" dxfId="19" priority="18" operator="between">
      <formula>1.01</formula>
      <formula>2.11</formula>
    </cfRule>
    <cfRule type="cellIs" dxfId="18" priority="19" operator="between">
      <formula>2.12</formula>
      <formula>2.48</formula>
    </cfRule>
    <cfRule type="cellIs" dxfId="17" priority="21" operator="between">
      <formula>2.12</formula>
      <formula>2.5</formula>
    </cfRule>
  </conditionalFormatting>
  <conditionalFormatting sqref="L274:L275">
    <cfRule type="cellIs" dxfId="16" priority="15" operator="between">
      <formula>10</formula>
      <formula>50</formula>
    </cfRule>
    <cfRule type="cellIs" dxfId="15" priority="16" operator="greaterThan">
      <formula>51</formula>
    </cfRule>
    <cfRule type="cellIs" dxfId="14" priority="20" operator="between">
      <formula>10</formula>
      <formula>30</formula>
    </cfRule>
  </conditionalFormatting>
  <conditionalFormatting sqref="H276:H278">
    <cfRule type="cellIs" dxfId="13" priority="10" operator="between">
      <formula>2.5</formula>
      <formula>500</formula>
    </cfRule>
    <cfRule type="cellIs" dxfId="12" priority="11" operator="between">
      <formula>1.01</formula>
      <formula>2.11</formula>
    </cfRule>
    <cfRule type="cellIs" dxfId="11" priority="12" operator="between">
      <formula>2.12</formula>
      <formula>2.48</formula>
    </cfRule>
    <cfRule type="cellIs" dxfId="10" priority="14" operator="between">
      <formula>2.12</formula>
      <formula>2.5</formula>
    </cfRule>
  </conditionalFormatting>
  <conditionalFormatting sqref="L276:L278">
    <cfRule type="cellIs" dxfId="9" priority="8" operator="between">
      <formula>10</formula>
      <formula>50</formula>
    </cfRule>
    <cfRule type="cellIs" dxfId="8" priority="9" operator="greaterThan">
      <formula>51</formula>
    </cfRule>
    <cfRule type="cellIs" dxfId="7" priority="13" operator="between">
      <formula>10</formula>
      <formula>30</formula>
    </cfRule>
  </conditionalFormatting>
  <conditionalFormatting sqref="H279:H281">
    <cfRule type="cellIs" dxfId="6" priority="3" operator="between">
      <formula>2.5</formula>
      <formula>500</formula>
    </cfRule>
    <cfRule type="cellIs" dxfId="5" priority="4" operator="between">
      <formula>1.01</formula>
      <formula>2.11</formula>
    </cfRule>
    <cfRule type="cellIs" dxfId="4" priority="5" operator="between">
      <formula>2.12</formula>
      <formula>2.48</formula>
    </cfRule>
    <cfRule type="cellIs" dxfId="3" priority="7" operator="between">
      <formula>2.12</formula>
      <formula>2.5</formula>
    </cfRule>
  </conditionalFormatting>
  <conditionalFormatting sqref="L279:L281">
    <cfRule type="cellIs" dxfId="2" priority="1" operator="between">
      <formula>10</formula>
      <formula>50</formula>
    </cfRule>
    <cfRule type="cellIs" dxfId="1" priority="2" operator="greaterThan">
      <formula>51</formula>
    </cfRule>
    <cfRule type="cellIs" dxfId="0" priority="6" operator="between">
      <formula>10</formula>
      <formula>30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May</dc:creator>
  <cp:lastModifiedBy>Owen May</cp:lastModifiedBy>
  <dcterms:created xsi:type="dcterms:W3CDTF">2022-03-28T15:34:52Z</dcterms:created>
  <dcterms:modified xsi:type="dcterms:W3CDTF">2022-03-28T15:38:46Z</dcterms:modified>
</cp:coreProperties>
</file>