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ding\"/>
    </mc:Choice>
  </mc:AlternateContent>
  <xr:revisionPtr revIDLastSave="0" documentId="13_ncr:1_{50FCC7B8-8169-40DE-92B3-B3EB9F4BE087}" xr6:coauthVersionLast="45" xr6:coauthVersionMax="45" xr10:uidLastSave="{00000000-0000-0000-0000-000000000000}"/>
  <bookViews>
    <workbookView xWindow="-120" yWindow="-120" windowWidth="29040" windowHeight="15840" xr2:uid="{260D7765-0A3C-431E-8FB7-4DFB6520E723}"/>
  </bookViews>
  <sheets>
    <sheet name="Odds Forecast" sheetId="16" r:id="rId1"/>
    <sheet name="Data" sheetId="1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6" l="1"/>
  <c r="F10" i="16"/>
  <c r="G10" i="16" s="1"/>
  <c r="F9" i="16"/>
  <c r="G9" i="16" s="1"/>
  <c r="F8" i="16"/>
  <c r="G8" i="16" s="1"/>
  <c r="F7" i="16"/>
  <c r="G7" i="16" s="1"/>
  <c r="F6" i="16"/>
  <c r="F5" i="16"/>
  <c r="F4" i="16"/>
  <c r="F3" i="16"/>
  <c r="G3" i="16" s="1"/>
  <c r="D11" i="16"/>
  <c r="D10" i="16"/>
  <c r="D9" i="16"/>
  <c r="D8" i="16"/>
  <c r="E8" i="16" s="1"/>
  <c r="D7" i="16"/>
  <c r="D6" i="16"/>
  <c r="D5" i="16"/>
  <c r="D4" i="16"/>
  <c r="D3" i="16"/>
  <c r="B11" i="16"/>
  <c r="B10" i="16"/>
  <c r="B9" i="16"/>
  <c r="B8" i="16"/>
  <c r="B7" i="16"/>
  <c r="B6" i="16"/>
  <c r="B5" i="16"/>
  <c r="C5" i="16" s="1"/>
  <c r="B4" i="16"/>
  <c r="B3" i="16"/>
  <c r="C3" i="16" l="1"/>
  <c r="E3" i="16"/>
  <c r="E9" i="16"/>
  <c r="G11" i="16"/>
  <c r="E10" i="16"/>
  <c r="E11" i="16"/>
  <c r="E4" i="16"/>
  <c r="C4" i="16"/>
  <c r="C11" i="16"/>
  <c r="C8" i="16"/>
  <c r="C9" i="16"/>
  <c r="C10" i="16"/>
  <c r="C6" i="16"/>
  <c r="E5" i="16"/>
  <c r="G4" i="16"/>
  <c r="E6" i="16"/>
  <c r="G5" i="16"/>
  <c r="C7" i="16"/>
  <c r="E7" i="16"/>
  <c r="G6" i="16"/>
</calcChain>
</file>

<file path=xl/sharedStrings.xml><?xml version="1.0" encoding="utf-8"?>
<sst xmlns="http://schemas.openxmlformats.org/spreadsheetml/2006/main" count="32" uniqueCount="32">
  <si>
    <t>Start</t>
  </si>
  <si>
    <t>50 Mins</t>
  </si>
  <si>
    <t>55 Mins</t>
  </si>
  <si>
    <t>60 Mins</t>
  </si>
  <si>
    <t>65 Mins</t>
  </si>
  <si>
    <t>70 Mins</t>
  </si>
  <si>
    <t>75 Mins</t>
  </si>
  <si>
    <t>80 Mins</t>
  </si>
  <si>
    <t>85 Mins</t>
  </si>
  <si>
    <t>0.5-0</t>
  </si>
  <si>
    <t>1.5-0</t>
  </si>
  <si>
    <t>1.5-1</t>
  </si>
  <si>
    <t>2.5-0</t>
  </si>
  <si>
    <t>2.5-1</t>
  </si>
  <si>
    <t>2.5-2</t>
  </si>
  <si>
    <t>3.5-0</t>
  </si>
  <si>
    <t>3.5-1</t>
  </si>
  <si>
    <t>3.5-2</t>
  </si>
  <si>
    <t>3.5-3</t>
  </si>
  <si>
    <t>4.5-0</t>
  </si>
  <si>
    <t>4.5-1</t>
  </si>
  <si>
    <t>4.5-2</t>
  </si>
  <si>
    <t>4.5-3</t>
  </si>
  <si>
    <t>4.5-4</t>
  </si>
  <si>
    <t>Enter Over 2.5 Goals Starting Price:</t>
  </si>
  <si>
    <t>HT</t>
  </si>
  <si>
    <t>1 Goal Lay</t>
  </si>
  <si>
    <t>2 Goal Back</t>
  </si>
  <si>
    <t>2 Goal Lay</t>
  </si>
  <si>
    <t>3 Goal Back</t>
  </si>
  <si>
    <t>3 Goal Lay</t>
  </si>
  <si>
    <t>1 Goal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</si>
</sst>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3" borderId="2" xfId="0" applyFill="1" applyBorder="1"/>
    <xf numFmtId="2" fontId="0" fillId="4" borderId="2" xfId="0" applyNumberFormat="1" applyFill="1" applyBorder="1"/>
    <xf numFmtId="2" fontId="1" fillId="0" borderId="1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5" borderId="2" xfId="0" applyFont="1" applyFill="1" applyBorder="1"/>
    <xf numFmtId="2" fontId="0" fillId="6" borderId="2" xfId="0" applyNumberFormat="1" applyFill="1" applyBorder="1"/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00FFFF"/>
      <color rgb="FF66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58B5-BD68-4FBB-B9E1-0272C028FF47}">
  <dimension ref="A1:G11"/>
  <sheetViews>
    <sheetView tabSelected="1" workbookViewId="0">
      <selection sqref="A1:D1"/>
    </sheetView>
  </sheetViews>
  <sheetFormatPr defaultRowHeight="15" x14ac:dyDescent="0.25"/>
  <cols>
    <col min="2" max="7" width="13.28515625" customWidth="1"/>
  </cols>
  <sheetData>
    <row r="1" spans="1:7" ht="15.75" thickBot="1" x14ac:dyDescent="0.3">
      <c r="A1" s="6" t="s">
        <v>24</v>
      </c>
      <c r="B1" s="6"/>
      <c r="C1" s="6"/>
      <c r="D1" s="7"/>
      <c r="E1" s="5">
        <v>2</v>
      </c>
      <c r="F1" s="8"/>
      <c r="G1" s="9"/>
    </row>
    <row r="2" spans="1:7" x14ac:dyDescent="0.25">
      <c r="A2" s="3"/>
      <c r="B2" s="12" t="s">
        <v>31</v>
      </c>
      <c r="C2" s="13" t="s">
        <v>26</v>
      </c>
      <c r="D2" s="12" t="s">
        <v>27</v>
      </c>
      <c r="E2" s="14" t="s">
        <v>28</v>
      </c>
      <c r="F2" s="12" t="s">
        <v>29</v>
      </c>
      <c r="G2" s="13" t="s">
        <v>30</v>
      </c>
    </row>
    <row r="3" spans="1:7" x14ac:dyDescent="0.25">
      <c r="A3" s="10" t="s">
        <v>25</v>
      </c>
      <c r="B3" s="11">
        <f>MAX(MIN(IF($E$1&gt;0,(($E$1)-2)+Data!G11+$E$1,""),1000),1.01)</f>
        <v>1.35</v>
      </c>
      <c r="C3" s="4">
        <f>MAX(MIN(1+(1/(B3-1)),1000),1.01)</f>
        <v>3.8571428571428563</v>
      </c>
      <c r="D3" s="11">
        <f>MAX(MIN(IF($E$1&gt;0,(($E$1)-2)+Data!F11+$E$1,""),1000),1.01)</f>
        <v>2.4900000000000002</v>
      </c>
      <c r="E3" s="4">
        <f>MAX(MIN(1+(1/(D3-1)),1000),1.01)</f>
        <v>1.6711409395973154</v>
      </c>
      <c r="F3" s="11">
        <f>MAX(MIN(IF($E$1&gt;0,(($E$1)-2)+Data!E11+$E$1,""),1000),1.01)</f>
        <v>6.1199999999999992</v>
      </c>
      <c r="G3" s="4">
        <f>MAX(MIN(1+(1/(F3-1)),1000),1.01)</f>
        <v>1.1953125</v>
      </c>
    </row>
    <row r="4" spans="1:7" x14ac:dyDescent="0.25">
      <c r="A4" s="10" t="s">
        <v>1</v>
      </c>
      <c r="B4" s="11">
        <f>MAX(MIN(IF($E$1&gt;0,(($E$1)-2)+Data!G12+$E$1,""),1000),1.01)</f>
        <v>1.42</v>
      </c>
      <c r="C4" s="4">
        <f t="shared" ref="C4:C11" si="0">MAX(MIN(1+(1/(B4-1)),1000),1.01)</f>
        <v>3.3809523809523814</v>
      </c>
      <c r="D4" s="11">
        <f>MAX(MIN(IF($E$1&gt;0,(($E$1)-2)+Data!F12+$E$1,""),1000),1.01)</f>
        <v>2.85</v>
      </c>
      <c r="E4" s="4">
        <f t="shared" ref="E4:E11" si="1">MAX(MIN(1+(1/(D4-1)),1000),1.01)</f>
        <v>1.5405405405405403</v>
      </c>
      <c r="F4" s="11">
        <f>MAX(MIN(IF($E$1&gt;0,(($E$1)-2)+Data!E12+$E$1,""),1000),1.01)</f>
        <v>7.6999999999999993</v>
      </c>
      <c r="G4" s="4">
        <f t="shared" ref="G4:G11" si="2">MAX(MIN(1+(1/(F4-1)),1000),1.01)</f>
        <v>1.1492537313432836</v>
      </c>
    </row>
    <row r="5" spans="1:7" x14ac:dyDescent="0.25">
      <c r="A5" s="10" t="s">
        <v>2</v>
      </c>
      <c r="B5" s="11">
        <f>MAX(MIN(IF($E$1&gt;0,(($E$1)-2)+Data!G13+$E$1,""),1000),1.01)</f>
        <v>1.52</v>
      </c>
      <c r="C5" s="4">
        <f t="shared" si="0"/>
        <v>2.9230769230769229</v>
      </c>
      <c r="D5" s="11">
        <f>MAX(MIN(IF($E$1&gt;0,(($E$1)-2)+Data!F13+$E$1,""),1000),1.01)</f>
        <v>3.34</v>
      </c>
      <c r="E5" s="4">
        <f t="shared" si="1"/>
        <v>1.4273504273504274</v>
      </c>
      <c r="F5" s="11">
        <f>MAX(MIN(IF($E$1&gt;0,(($E$1)-2)+Data!E13+$E$1,""),1000),1.01)</f>
        <v>10.119999999999999</v>
      </c>
      <c r="G5" s="4">
        <f t="shared" si="2"/>
        <v>1.1096491228070176</v>
      </c>
    </row>
    <row r="6" spans="1:7" x14ac:dyDescent="0.25">
      <c r="A6" s="10" t="s">
        <v>3</v>
      </c>
      <c r="B6" s="11">
        <f>MAX(MIN(IF($E$1&gt;0,(($E$1)-2)+Data!G14+$E$1,""),1000),1.01)</f>
        <v>1.65</v>
      </c>
      <c r="C6" s="4">
        <f t="shared" si="0"/>
        <v>2.5384615384615388</v>
      </c>
      <c r="D6" s="11">
        <f>MAX(MIN(IF($E$1&gt;0,(($E$1)-2)+Data!F14+$E$1,""),1000),1.01)</f>
        <v>4.0600000000000005</v>
      </c>
      <c r="E6" s="4">
        <f t="shared" si="1"/>
        <v>1.326797385620915</v>
      </c>
      <c r="F6" s="11">
        <f>MAX(MIN(IF($E$1&gt;0,(($E$1)-2)+Data!E14+$E$1,""),1000),1.01)</f>
        <v>13.92</v>
      </c>
      <c r="G6" s="4">
        <f t="shared" si="2"/>
        <v>1.0773993808049536</v>
      </c>
    </row>
    <row r="7" spans="1:7" x14ac:dyDescent="0.25">
      <c r="A7" s="10" t="s">
        <v>4</v>
      </c>
      <c r="B7" s="11">
        <f>MAX(MIN(IF($E$1&gt;0,(($E$1)-2)+Data!G15+$E$1,""),1000),1.01)</f>
        <v>1.82</v>
      </c>
      <c r="C7" s="4">
        <f t="shared" si="0"/>
        <v>2.2195121951219514</v>
      </c>
      <c r="D7" s="11">
        <f>MAX(MIN(IF($E$1&gt;0,(($E$1)-2)+Data!F15+$E$1,""),1000),1.01)</f>
        <v>5.15</v>
      </c>
      <c r="E7" s="4">
        <f t="shared" si="1"/>
        <v>1.2409638554216866</v>
      </c>
      <c r="F7" s="11">
        <f>MAX(MIN(IF($E$1&gt;0,(($E$1)-2)+Data!E15+$E$1,""),1000),1.01)</f>
        <v>20.52</v>
      </c>
      <c r="G7" s="4">
        <f t="shared" si="2"/>
        <v>1.0512295081967213</v>
      </c>
    </row>
    <row r="8" spans="1:7" x14ac:dyDescent="0.25">
      <c r="A8" s="10" t="s">
        <v>5</v>
      </c>
      <c r="B8" s="11">
        <f>MAX(MIN(IF($E$1&gt;0,(($E$1)-2)+Data!G16+$E$1,""),1000),1.01)</f>
        <v>2.08</v>
      </c>
      <c r="C8" s="4">
        <f t="shared" si="0"/>
        <v>1.9259259259259258</v>
      </c>
      <c r="D8" s="11">
        <f>MAX(MIN(IF($E$1&gt;0,(($E$1)-2)+Data!F16+$E$1,""),1000),1.01)</f>
        <v>6.9700000000000006</v>
      </c>
      <c r="E8" s="4">
        <f t="shared" si="1"/>
        <v>1.1675041876046901</v>
      </c>
      <c r="F8" s="11">
        <f>MAX(MIN(IF($E$1&gt;0,(($E$1)-2)+Data!E16+$E$1,""),1000),1.01)</f>
        <v>33.22</v>
      </c>
      <c r="G8" s="4">
        <f t="shared" si="2"/>
        <v>1.0310366232153942</v>
      </c>
    </row>
    <row r="9" spans="1:7" x14ac:dyDescent="0.25">
      <c r="A9" s="10" t="s">
        <v>6</v>
      </c>
      <c r="B9" s="11">
        <f>MAX(MIN(IF($E$1&gt;0,(($E$1)-2)+Data!G17+$E$1,""),1000),1.01)</f>
        <v>2.48</v>
      </c>
      <c r="C9" s="4">
        <f t="shared" si="0"/>
        <v>1.6756756756756757</v>
      </c>
      <c r="D9" s="11">
        <f>MAX(MIN(IF($E$1&gt;0,(($E$1)-2)+Data!F17+$E$1,""),1000),1.01)</f>
        <v>10.42</v>
      </c>
      <c r="E9" s="4">
        <f t="shared" si="1"/>
        <v>1.1061571125265393</v>
      </c>
      <c r="F9" s="11">
        <f>MAX(MIN(IF($E$1&gt;0,(($E$1)-2)+Data!E17+$E$1,""),1000),1.01)</f>
        <v>62.42</v>
      </c>
      <c r="G9" s="4">
        <f t="shared" si="2"/>
        <v>1.0162813415825465</v>
      </c>
    </row>
    <row r="10" spans="1:7" x14ac:dyDescent="0.25">
      <c r="A10" s="10" t="s">
        <v>7</v>
      </c>
      <c r="B10" s="11">
        <f>MAX(MIN(IF($E$1&gt;0,(($E$1)-2)+Data!G18+$E$1,""),1000),1.01)</f>
        <v>3.21</v>
      </c>
      <c r="C10" s="4">
        <f t="shared" si="0"/>
        <v>1.4524886877828054</v>
      </c>
      <c r="D10" s="11">
        <f>MAX(MIN(IF($E$1&gt;0,(($E$1)-2)+Data!F18+$E$1,""),1000),1.01)</f>
        <v>18.12</v>
      </c>
      <c r="E10" s="4">
        <f t="shared" si="1"/>
        <v>1.058411214953271</v>
      </c>
      <c r="F10" s="11">
        <f>MAX(MIN(IF($E$1&gt;0,(($E$1)-2)+Data!E18+$E$1,""),1000),1.01)</f>
        <v>149.02000000000001</v>
      </c>
      <c r="G10" s="4">
        <f t="shared" si="2"/>
        <v>1.01</v>
      </c>
    </row>
    <row r="11" spans="1:7" x14ac:dyDescent="0.25">
      <c r="A11" s="10" t="s">
        <v>8</v>
      </c>
      <c r="B11" s="11">
        <f>MAX(MIN(IF($E$1&gt;0,(($E$1)-2)+Data!G19+$E$1,""),1000),1.01)</f>
        <v>4.8599999999999994</v>
      </c>
      <c r="C11" s="4">
        <f t="shared" si="0"/>
        <v>1.2590673575129534</v>
      </c>
      <c r="D11" s="11">
        <f>MAX(MIN(IF($E$1&gt;0,(($E$1)-2)+Data!F19+$E$1,""),1000),1.01)</f>
        <v>43.52</v>
      </c>
      <c r="E11" s="4">
        <f t="shared" si="1"/>
        <v>1.0235183443085607</v>
      </c>
      <c r="F11" s="11">
        <f>MAX(MIN(IF($E$1&gt;0,(($E$1)-2)+Data!E19+$E$1,""),1000),1.01)</f>
        <v>575.02</v>
      </c>
      <c r="G11" s="4">
        <f t="shared" si="2"/>
        <v>1.01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0" r:id="rId1"/>
  <ignoredErrors>
    <ignoredError sqref="D3:D11 F3:F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C1595-97E4-41F9-AEF2-1810F9597B1E}">
  <dimension ref="A1:P19"/>
  <sheetViews>
    <sheetView workbookViewId="0">
      <selection activeCell="B4" sqref="B4"/>
    </sheetView>
  </sheetViews>
  <sheetFormatPr defaultRowHeight="15" x14ac:dyDescent="0.25"/>
  <cols>
    <col min="1" max="1" width="5.5703125" bestFit="1" customWidth="1"/>
    <col min="2" max="2" width="5.28515625" bestFit="1" customWidth="1"/>
    <col min="3" max="3" width="5.5703125" bestFit="1" customWidth="1"/>
    <col min="4" max="4" width="5.7109375" bestFit="1" customWidth="1"/>
    <col min="5" max="5" width="6.5703125" bestFit="1" customWidth="1"/>
    <col min="6" max="6" width="5.85546875" bestFit="1" customWidth="1"/>
    <col min="7" max="7" width="5.28515625" bestFit="1" customWidth="1"/>
    <col min="8" max="8" width="8.5703125" bestFit="1" customWidth="1"/>
    <col min="9" max="9" width="6.5703125" bestFit="1" customWidth="1"/>
    <col min="10" max="10" width="5.5703125" bestFit="1" customWidth="1"/>
    <col min="11" max="11" width="5.28515625" bestFit="1" customWidth="1"/>
    <col min="12" max="12" width="9.5703125" bestFit="1" customWidth="1"/>
    <col min="13" max="13" width="8.5703125" bestFit="1" customWidth="1"/>
    <col min="14" max="14" width="6.5703125" bestFit="1" customWidth="1"/>
    <col min="15" max="15" width="5.5703125" bestFit="1" customWidth="1"/>
    <col min="16" max="16" width="5.28515625" bestFit="1" customWidth="1"/>
  </cols>
  <sheetData>
    <row r="1" spans="1:16" x14ac:dyDescent="0.25">
      <c r="A1" s="2"/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</row>
    <row r="2" spans="1:16" x14ac:dyDescent="0.25">
      <c r="A2" s="1" t="s">
        <v>0</v>
      </c>
      <c r="B2" s="1">
        <v>1.07</v>
      </c>
      <c r="C2" s="1">
        <v>1.34</v>
      </c>
      <c r="D2" s="1">
        <v>1.34</v>
      </c>
      <c r="E2" s="1">
        <v>2</v>
      </c>
      <c r="F2" s="1">
        <v>2</v>
      </c>
      <c r="G2" s="1">
        <v>2</v>
      </c>
      <c r="H2" s="1">
        <v>3.52</v>
      </c>
      <c r="I2" s="1">
        <v>3.52</v>
      </c>
      <c r="J2" s="1">
        <v>3.52</v>
      </c>
      <c r="K2" s="1">
        <v>3.52</v>
      </c>
      <c r="L2" s="1">
        <v>7.44</v>
      </c>
      <c r="M2" s="1">
        <v>7.44</v>
      </c>
      <c r="N2" s="1">
        <v>7.44</v>
      </c>
      <c r="O2" s="1">
        <v>7.44</v>
      </c>
      <c r="P2" s="1">
        <v>7.44</v>
      </c>
    </row>
    <row r="3" spans="1:16" x14ac:dyDescent="0.25">
      <c r="A3" s="1">
        <v>5</v>
      </c>
      <c r="B3" s="1">
        <v>2.0000000000000018E-2</v>
      </c>
      <c r="C3" s="1">
        <v>4.9999999999999822E-2</v>
      </c>
      <c r="D3" s="1">
        <v>-0.25</v>
      </c>
      <c r="E3" s="1">
        <v>0.16000000000000014</v>
      </c>
      <c r="F3" s="1">
        <v>-0.60000000000000009</v>
      </c>
      <c r="G3" s="1">
        <v>-0.8899999999999999</v>
      </c>
      <c r="H3" s="1">
        <v>0.43999999999999995</v>
      </c>
      <c r="I3" s="1">
        <v>-1.38</v>
      </c>
      <c r="J3" s="1">
        <v>-2.14</v>
      </c>
      <c r="K3" s="1">
        <v>-2.44</v>
      </c>
      <c r="L3" s="1">
        <v>1.339999999999999</v>
      </c>
      <c r="M3" s="1">
        <v>-3.45</v>
      </c>
      <c r="N3" s="1">
        <v>-5.3000000000000007</v>
      </c>
      <c r="O3" s="1">
        <v>-6.0500000000000007</v>
      </c>
      <c r="P3" s="1">
        <v>-6.3500000000000005</v>
      </c>
    </row>
    <row r="4" spans="1:16" x14ac:dyDescent="0.25">
      <c r="A4" s="1">
        <v>10</v>
      </c>
      <c r="B4" s="1">
        <v>3.0000000000000027E-2</v>
      </c>
      <c r="C4" s="1">
        <v>0.10999999999999988</v>
      </c>
      <c r="D4" s="1">
        <v>-0.24</v>
      </c>
      <c r="E4" s="1">
        <v>0.33999999999999986</v>
      </c>
      <c r="F4" s="1">
        <v>-0.53</v>
      </c>
      <c r="G4" s="1">
        <v>-0.87999999999999989</v>
      </c>
      <c r="H4" s="1">
        <v>0.98999999999999977</v>
      </c>
      <c r="I4" s="1">
        <v>-1.2000000000000002</v>
      </c>
      <c r="J4" s="1">
        <v>-2.08</v>
      </c>
      <c r="K4" s="1">
        <v>-2.42</v>
      </c>
      <c r="L4" s="1">
        <v>3.0599999999999996</v>
      </c>
      <c r="M4" s="1">
        <v>-2.8900000000000006</v>
      </c>
      <c r="N4" s="1">
        <v>-5.120000000000001</v>
      </c>
      <c r="O4" s="1">
        <v>-5.99</v>
      </c>
      <c r="P4" s="1">
        <v>-6.34</v>
      </c>
    </row>
    <row r="5" spans="1:16" x14ac:dyDescent="0.25">
      <c r="A5" s="1">
        <v>15</v>
      </c>
      <c r="B5" s="1">
        <v>5.0000000000000044E-2</v>
      </c>
      <c r="C5" s="1">
        <v>0.18999999999999995</v>
      </c>
      <c r="D5" s="1">
        <v>-0.21999999999999997</v>
      </c>
      <c r="E5" s="1">
        <v>0.56999999999999984</v>
      </c>
      <c r="F5" s="1">
        <v>-0.45999999999999996</v>
      </c>
      <c r="G5" s="1">
        <v>-0.85999999999999988</v>
      </c>
      <c r="H5" s="1">
        <v>1.69</v>
      </c>
      <c r="I5" s="1">
        <v>-0.9700000000000002</v>
      </c>
      <c r="J5" s="1">
        <v>-2</v>
      </c>
      <c r="K5" s="1">
        <v>-2.4</v>
      </c>
      <c r="L5" s="1">
        <v>5.36</v>
      </c>
      <c r="M5" s="1">
        <v>-2.1900000000000004</v>
      </c>
      <c r="N5" s="1">
        <v>-4.8800000000000008</v>
      </c>
      <c r="O5" s="1">
        <v>-5.92</v>
      </c>
      <c r="P5" s="1">
        <v>-6.32</v>
      </c>
    </row>
    <row r="6" spans="1:16" x14ac:dyDescent="0.25">
      <c r="A6" s="1">
        <v>20</v>
      </c>
      <c r="B6" s="1">
        <v>6.999999999999984E-2</v>
      </c>
      <c r="C6" s="1">
        <v>0.27</v>
      </c>
      <c r="D6" s="1">
        <v>-0.20000000000000018</v>
      </c>
      <c r="E6" s="1">
        <v>0.85000000000000009</v>
      </c>
      <c r="F6" s="1">
        <v>-0.37999999999999989</v>
      </c>
      <c r="G6" s="1">
        <v>-0.84000000000000008</v>
      </c>
      <c r="H6" s="1">
        <v>2.5900000000000003</v>
      </c>
      <c r="I6" s="1">
        <v>-0.69</v>
      </c>
      <c r="J6" s="1">
        <v>-1.92</v>
      </c>
      <c r="K6" s="1">
        <v>-2.38</v>
      </c>
      <c r="L6" s="1">
        <v>8.5599999999999987</v>
      </c>
      <c r="M6" s="1">
        <v>-1.2800000000000002</v>
      </c>
      <c r="N6" s="1">
        <v>-4.6000000000000005</v>
      </c>
      <c r="O6" s="1">
        <v>-5.83</v>
      </c>
      <c r="P6" s="1">
        <v>-6.3000000000000007</v>
      </c>
    </row>
    <row r="7" spans="1:16" x14ac:dyDescent="0.25">
      <c r="A7" s="1">
        <v>25</v>
      </c>
      <c r="B7" s="1">
        <v>8.9999999999999858E-2</v>
      </c>
      <c r="C7" s="1">
        <v>0.37999999999999989</v>
      </c>
      <c r="D7" s="1">
        <v>-0.17000000000000015</v>
      </c>
      <c r="E7" s="1">
        <v>1.2000000000000002</v>
      </c>
      <c r="F7" s="1">
        <v>-0.27</v>
      </c>
      <c r="G7" s="1">
        <v>-0.82000000000000006</v>
      </c>
      <c r="H7" s="1">
        <v>3.78</v>
      </c>
      <c r="I7" s="1">
        <v>-0.33999999999999986</v>
      </c>
      <c r="J7" s="1">
        <v>-1.81</v>
      </c>
      <c r="K7" s="1">
        <v>-2.3600000000000003</v>
      </c>
      <c r="L7" s="1">
        <v>12.86</v>
      </c>
      <c r="M7" s="1">
        <v>-8.0000000000000071E-2</v>
      </c>
      <c r="N7" s="1">
        <v>-4.25</v>
      </c>
      <c r="O7" s="1">
        <v>-5.73</v>
      </c>
      <c r="P7" s="1">
        <v>-6.28</v>
      </c>
    </row>
    <row r="8" spans="1:16" x14ac:dyDescent="0.25">
      <c r="A8" s="1">
        <v>30</v>
      </c>
      <c r="B8" s="1">
        <v>0.11999999999999988</v>
      </c>
      <c r="C8" s="1">
        <v>0.51</v>
      </c>
      <c r="D8" s="1">
        <v>-0.14000000000000012</v>
      </c>
      <c r="E8" s="1">
        <v>1.65</v>
      </c>
      <c r="F8" s="1">
        <v>-0.1399999999999999</v>
      </c>
      <c r="G8" s="1">
        <v>-0.79</v>
      </c>
      <c r="H8" s="1">
        <v>5.3800000000000008</v>
      </c>
      <c r="I8" s="1">
        <v>0.10999999999999988</v>
      </c>
      <c r="J8" s="1">
        <v>-1.68</v>
      </c>
      <c r="K8" s="1">
        <v>-2.33</v>
      </c>
      <c r="L8" s="1">
        <v>19.16</v>
      </c>
      <c r="M8" s="1">
        <v>1.5300000000000002</v>
      </c>
      <c r="N8" s="1">
        <v>-3.8000000000000003</v>
      </c>
      <c r="O8" s="1">
        <v>-5.6000000000000005</v>
      </c>
      <c r="P8" s="1">
        <v>-6.25</v>
      </c>
    </row>
    <row r="9" spans="1:16" x14ac:dyDescent="0.25">
      <c r="A9" s="1">
        <v>35</v>
      </c>
      <c r="B9" s="1">
        <v>0.15999999999999992</v>
      </c>
      <c r="C9" s="1">
        <v>0.67999999999999994</v>
      </c>
      <c r="D9" s="1">
        <v>-0.1100000000000001</v>
      </c>
      <c r="E9" s="1">
        <v>2.2399999999999998</v>
      </c>
      <c r="F9" s="1">
        <v>2.0000000000000018E-2</v>
      </c>
      <c r="G9" s="1">
        <v>-0.75</v>
      </c>
      <c r="H9" s="1">
        <v>7.58</v>
      </c>
      <c r="I9" s="1">
        <v>0.69999999999999973</v>
      </c>
      <c r="J9" s="1">
        <v>-1.52</v>
      </c>
      <c r="K9" s="1">
        <v>-2.29</v>
      </c>
      <c r="L9" s="1">
        <v>28.359999999999996</v>
      </c>
      <c r="M9" s="1">
        <v>3.7599999999999989</v>
      </c>
      <c r="N9" s="1">
        <v>-3.2</v>
      </c>
      <c r="O9" s="1">
        <v>-5.4300000000000006</v>
      </c>
      <c r="P9" s="1">
        <v>-6.2100000000000009</v>
      </c>
    </row>
    <row r="10" spans="1:16" x14ac:dyDescent="0.25">
      <c r="A10" s="1">
        <v>40</v>
      </c>
      <c r="B10" s="1">
        <v>0.20999999999999996</v>
      </c>
      <c r="C10" s="1">
        <v>0.88000000000000012</v>
      </c>
      <c r="D10" s="1">
        <v>-6.0000000000000053E-2</v>
      </c>
      <c r="E10" s="1">
        <v>3.03</v>
      </c>
      <c r="F10" s="1">
        <v>0.22999999999999998</v>
      </c>
      <c r="G10" s="1">
        <v>-0.7</v>
      </c>
      <c r="H10" s="1">
        <v>10.780000000000001</v>
      </c>
      <c r="I10" s="1">
        <v>1.4899999999999998</v>
      </c>
      <c r="J10" s="1">
        <v>-1.3199999999999998</v>
      </c>
      <c r="K10" s="1">
        <v>-2.25</v>
      </c>
      <c r="L10" s="1">
        <v>42.660000000000004</v>
      </c>
      <c r="M10" s="1">
        <v>6.86</v>
      </c>
      <c r="N10" s="1">
        <v>-2.41</v>
      </c>
      <c r="O10" s="1">
        <v>-5.23</v>
      </c>
      <c r="P10" s="1">
        <v>-6.16</v>
      </c>
    </row>
    <row r="11" spans="1:16" x14ac:dyDescent="0.25">
      <c r="A11" s="1">
        <v>45</v>
      </c>
      <c r="B11" s="1">
        <v>0.26</v>
      </c>
      <c r="C11" s="1">
        <v>1.1599999999999999</v>
      </c>
      <c r="D11" s="1">
        <v>0</v>
      </c>
      <c r="E11" s="1">
        <v>4.1199999999999992</v>
      </c>
      <c r="F11" s="1">
        <v>0.49000000000000021</v>
      </c>
      <c r="G11" s="1">
        <v>-0.64999999999999991</v>
      </c>
      <c r="H11" s="1">
        <v>15.580000000000002</v>
      </c>
      <c r="I11" s="1">
        <v>2.5799999999999996</v>
      </c>
      <c r="J11" s="1">
        <v>-1.0499999999999998</v>
      </c>
      <c r="K11" s="1">
        <v>-2.19</v>
      </c>
      <c r="L11" s="1">
        <v>65.86</v>
      </c>
      <c r="M11" s="1">
        <v>11.66</v>
      </c>
      <c r="N11" s="1">
        <v>-1.3100000000000005</v>
      </c>
      <c r="O11" s="1">
        <v>-4.9600000000000009</v>
      </c>
      <c r="P11" s="1">
        <v>-6.11</v>
      </c>
    </row>
    <row r="12" spans="1:16" x14ac:dyDescent="0.25">
      <c r="A12" s="1">
        <v>50</v>
      </c>
      <c r="B12" s="1">
        <v>0.33999999999999986</v>
      </c>
      <c r="C12" s="1">
        <v>1.5199999999999998</v>
      </c>
      <c r="D12" s="1">
        <v>6.999999999999984E-2</v>
      </c>
      <c r="E12" s="1">
        <v>5.6999999999999993</v>
      </c>
      <c r="F12" s="1">
        <v>0.85000000000000009</v>
      </c>
      <c r="G12" s="1">
        <v>-0.58000000000000007</v>
      </c>
      <c r="H12" s="1">
        <v>22.98</v>
      </c>
      <c r="I12" s="1">
        <v>4.1500000000000004</v>
      </c>
      <c r="J12" s="1">
        <v>-0.69</v>
      </c>
      <c r="K12" s="1">
        <v>-2.12</v>
      </c>
      <c r="L12" s="1">
        <v>105.56</v>
      </c>
      <c r="M12" s="1">
        <v>19.059999999999999</v>
      </c>
      <c r="N12" s="1">
        <v>0.27999999999999936</v>
      </c>
      <c r="O12" s="1">
        <v>-4.6000000000000005</v>
      </c>
      <c r="P12" s="1">
        <v>-6.03</v>
      </c>
    </row>
    <row r="13" spans="1:16" x14ac:dyDescent="0.25">
      <c r="A13" s="1">
        <v>55</v>
      </c>
      <c r="B13" s="1">
        <v>0.42999999999999994</v>
      </c>
      <c r="C13" s="1">
        <v>2.0199999999999996</v>
      </c>
      <c r="D13" s="1">
        <v>0.16999999999999993</v>
      </c>
      <c r="E13" s="1">
        <v>8.1199999999999992</v>
      </c>
      <c r="F13" s="1">
        <v>1.3399999999999999</v>
      </c>
      <c r="G13" s="1">
        <v>-0.48</v>
      </c>
      <c r="H13" s="1">
        <v>35.379999999999995</v>
      </c>
      <c r="I13" s="1">
        <v>6.48</v>
      </c>
      <c r="J13" s="1">
        <v>-0.20000000000000018</v>
      </c>
      <c r="K13" s="1">
        <v>-2.02</v>
      </c>
      <c r="L13" s="1">
        <v>179.56</v>
      </c>
      <c r="M13" s="1">
        <v>31.459999999999997</v>
      </c>
      <c r="N13" s="1">
        <v>2.6599999999999993</v>
      </c>
      <c r="O13" s="1">
        <v>-4.1100000000000003</v>
      </c>
      <c r="P13" s="1">
        <v>-5.94</v>
      </c>
    </row>
    <row r="14" spans="1:16" x14ac:dyDescent="0.25">
      <c r="A14" s="1">
        <v>60</v>
      </c>
      <c r="B14" s="1">
        <v>0.55999999999999983</v>
      </c>
      <c r="C14" s="1">
        <v>2.74</v>
      </c>
      <c r="D14" s="1">
        <v>0.28999999999999981</v>
      </c>
      <c r="E14" s="1">
        <v>11.92</v>
      </c>
      <c r="F14" s="1">
        <v>2.06</v>
      </c>
      <c r="G14" s="1">
        <v>-0.35000000000000009</v>
      </c>
      <c r="H14" s="1">
        <v>57.68</v>
      </c>
      <c r="I14" s="1">
        <v>10.280000000000001</v>
      </c>
      <c r="J14" s="1">
        <v>0.52</v>
      </c>
      <c r="K14" s="1">
        <v>-1.9</v>
      </c>
      <c r="L14" s="1">
        <v>329.56</v>
      </c>
      <c r="M14" s="1">
        <v>53.760000000000005</v>
      </c>
      <c r="N14" s="1">
        <v>6.46</v>
      </c>
      <c r="O14" s="1">
        <v>-3.3900000000000006</v>
      </c>
      <c r="P14" s="1">
        <v>-5.8100000000000005</v>
      </c>
    </row>
    <row r="15" spans="1:16" x14ac:dyDescent="0.25">
      <c r="A15" s="1">
        <v>65</v>
      </c>
      <c r="B15" s="1">
        <v>0.73</v>
      </c>
      <c r="C15" s="1">
        <v>3.8500000000000005</v>
      </c>
      <c r="D15" s="1">
        <v>0.47</v>
      </c>
      <c r="E15" s="1">
        <v>18.52</v>
      </c>
      <c r="F15" s="1">
        <v>3.15</v>
      </c>
      <c r="G15" s="1">
        <v>-0.17999999999999994</v>
      </c>
      <c r="H15" s="1">
        <v>102.48</v>
      </c>
      <c r="I15" s="1">
        <v>16.88</v>
      </c>
      <c r="J15" s="1">
        <v>1.6099999999999999</v>
      </c>
      <c r="K15" s="1">
        <v>-1.72</v>
      </c>
      <c r="L15" s="1">
        <v>672.56</v>
      </c>
      <c r="M15" s="1">
        <v>98.56</v>
      </c>
      <c r="N15" s="1">
        <v>13.16</v>
      </c>
      <c r="O15" s="1">
        <v>-2.29</v>
      </c>
      <c r="P15" s="1">
        <v>-5.6300000000000008</v>
      </c>
    </row>
    <row r="16" spans="1:16" x14ac:dyDescent="0.25">
      <c r="A16" s="1">
        <v>70</v>
      </c>
      <c r="B16" s="1">
        <v>0.99</v>
      </c>
      <c r="C16" s="1">
        <v>5.69</v>
      </c>
      <c r="D16" s="1">
        <v>0.72999999999999976</v>
      </c>
      <c r="E16" s="1">
        <v>31.220000000000002</v>
      </c>
      <c r="F16" s="1">
        <v>4.9700000000000006</v>
      </c>
      <c r="G16" s="1">
        <v>8.0000000000000071E-2</v>
      </c>
      <c r="H16" s="1">
        <v>203.48</v>
      </c>
      <c r="I16" s="1">
        <v>29.680000000000003</v>
      </c>
      <c r="J16" s="1">
        <v>3.4200000000000004</v>
      </c>
      <c r="K16" s="1">
        <v>-1.46</v>
      </c>
      <c r="L16" s="1">
        <v>1609.56</v>
      </c>
      <c r="M16" s="1">
        <v>199.56</v>
      </c>
      <c r="N16" s="1">
        <v>25.959999999999997</v>
      </c>
      <c r="O16" s="1">
        <v>-0.47000000000000064</v>
      </c>
      <c r="P16" s="1">
        <v>-5.3800000000000008</v>
      </c>
    </row>
    <row r="17" spans="1:16" x14ac:dyDescent="0.25">
      <c r="A17" s="1">
        <v>75</v>
      </c>
      <c r="B17" s="1">
        <v>1.4000000000000001</v>
      </c>
      <c r="C17" s="1">
        <v>9.16</v>
      </c>
      <c r="D17" s="1">
        <v>1.1300000000000001</v>
      </c>
      <c r="E17" s="1">
        <v>60.42</v>
      </c>
      <c r="F17" s="1">
        <v>8.42</v>
      </c>
      <c r="G17" s="1">
        <v>0.48</v>
      </c>
      <c r="H17" s="1">
        <v>489.48</v>
      </c>
      <c r="I17" s="1">
        <v>58.879999999999995</v>
      </c>
      <c r="J17" s="1">
        <v>6.7800000000000011</v>
      </c>
      <c r="K17" s="1">
        <v>-1.06</v>
      </c>
      <c r="L17" s="1">
        <v>4885.5600000000004</v>
      </c>
      <c r="M17" s="1">
        <v>485.56</v>
      </c>
      <c r="N17" s="1">
        <v>55.36</v>
      </c>
      <c r="O17" s="1">
        <v>2.96</v>
      </c>
      <c r="P17" s="1">
        <v>-4.9700000000000006</v>
      </c>
    </row>
    <row r="18" spans="1:16" x14ac:dyDescent="0.25">
      <c r="A18" s="1">
        <v>80</v>
      </c>
      <c r="B18" s="1">
        <v>2.13</v>
      </c>
      <c r="C18" s="1">
        <v>16.96</v>
      </c>
      <c r="D18" s="1">
        <v>1.86</v>
      </c>
      <c r="E18" s="1">
        <v>147.02000000000001</v>
      </c>
      <c r="F18" s="1">
        <v>16.12</v>
      </c>
      <c r="G18" s="1">
        <v>1.21</v>
      </c>
      <c r="H18" s="1">
        <v>1713.48</v>
      </c>
      <c r="I18" s="1">
        <v>145.47999999999999</v>
      </c>
      <c r="J18" s="1">
        <v>14.580000000000002</v>
      </c>
      <c r="K18" s="1">
        <v>-0.33000000000000007</v>
      </c>
      <c r="L18" s="1">
        <v>22102.560000000001</v>
      </c>
      <c r="M18" s="1">
        <v>1609.56</v>
      </c>
      <c r="N18" s="1">
        <v>142.56</v>
      </c>
      <c r="O18" s="1">
        <v>10.759999999999998</v>
      </c>
      <c r="P18" s="1">
        <v>-4.24</v>
      </c>
    </row>
    <row r="19" spans="1:16" x14ac:dyDescent="0.25">
      <c r="A19" s="1">
        <v>85</v>
      </c>
      <c r="B19" s="1">
        <v>3.7799999999999994</v>
      </c>
      <c r="C19" s="1">
        <v>42.76</v>
      </c>
      <c r="D19" s="1">
        <v>3.5200000000000005</v>
      </c>
      <c r="E19" s="1">
        <v>573.02</v>
      </c>
      <c r="F19" s="1">
        <v>41.52</v>
      </c>
      <c r="G19" s="1">
        <v>2.86</v>
      </c>
      <c r="H19" s="1">
        <v>10049.48</v>
      </c>
      <c r="I19" s="1">
        <v>570.48</v>
      </c>
      <c r="J19" s="1">
        <v>39.979999999999997</v>
      </c>
      <c r="K19" s="1">
        <v>1.31</v>
      </c>
      <c r="L19" s="1">
        <v>222302.56</v>
      </c>
      <c r="M19" s="1">
        <v>10044.56</v>
      </c>
      <c r="N19" s="1">
        <v>571.55999999999995</v>
      </c>
      <c r="O19" s="1">
        <v>36.260000000000005</v>
      </c>
      <c r="P19" s="1">
        <v>-2.58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Forecast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2020-07-09T11:16:50Z</dcterms:created>
  <dcterms:modified xsi:type="dcterms:W3CDTF">2020-11-23T13:50:22Z</dcterms:modified>
</cp:coreProperties>
</file>